
<file path=[Content_Types].xml><?xml version="1.0" encoding="utf-8"?>
<Types xmlns="http://schemas.openxmlformats.org/package/2006/content-types">
  <Default Extension="jpg" ContentType="image/jpg"/>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date1904="false"/>
  <bookViews>
    <workbookView xWindow="0" yWindow="0" windowWidth="13125" windowHeight="6105" firstSheet="0" activeTab="0"/>
  </bookViews>
  <sheets>
    <sheet name="Cover Sheet" sheetId="1" state="visible" r:id="rId1"/>
    <sheet name="Contents" sheetId="2" state="visible" r:id="rId2"/>
    <sheet name="Full Results" sheetId="3" state="visible" r:id="rId3"/>
    <sheet name="Table 1" sheetId="4" state="visible" r:id="rId4"/>
    <sheet name="Table 2" sheetId="5" state="visible" r:id="rId5"/>
    <sheet name="Table 3" sheetId="6" state="visible" r:id="rId6"/>
    <sheet name="Table 4" sheetId="7" state="visible" r:id="rId7"/>
    <sheet name="Table 5" sheetId="8" state="visible" r:id="rId8"/>
    <sheet name="Table 6" sheetId="9" state="visible" r:id="rId9"/>
    <sheet name="Table 7" sheetId="10" state="visible" r:id="rId10"/>
    <sheet name="Table 8" sheetId="11" state="visible" r:id="rId11"/>
    <sheet name="Table 9" sheetId="12" state="visible" r:id="rId12"/>
    <sheet name="Table 10" sheetId="13" state="visible" r:id="rId13"/>
    <sheet name="Table 11" sheetId="14" state="visible" r:id="rId14"/>
    <sheet name="Table 12" sheetId="15" state="visible" r:id="rId15"/>
    <sheet name="Table 13" sheetId="16" state="visible" r:id="rId16"/>
    <sheet name="Table 14" sheetId="17" state="visible" r:id="rId17"/>
    <sheet name="Table 15" sheetId="18" state="visible" r:id="rId18"/>
    <sheet name="Table 16" sheetId="19" state="visible" r:id="rId19"/>
    <sheet name="Table 17" sheetId="20" state="visible" r:id="rId20"/>
    <sheet name="Table 18" sheetId="21" state="visible" r:id="rId21"/>
    <sheet name="Table 19" sheetId="22" state="visible" r:id="rId22"/>
    <sheet name="Table 20" sheetId="23" state="visible" r:id="rId23"/>
    <sheet name="Table 21" sheetId="24" state="visible" r:id="rId24"/>
    <sheet name="Table 22" sheetId="25" state="visible" r:id="rId25"/>
    <sheet name="Table 23" sheetId="26" state="visible" r:id="rId26"/>
    <sheet name="Table 24" sheetId="27" state="visible" r:id="rId27"/>
    <sheet name="Table 25" sheetId="28" state="visible" r:id="rId28"/>
    <sheet name="Table 26" sheetId="29" state="visible" r:id="rId29"/>
    <sheet name="Table 27" sheetId="30" state="visible" r:id="rId30"/>
    <sheet name="Table 28" sheetId="31" state="visible" r:id="rId31"/>
    <sheet name="Table 29" sheetId="32" state="visible" r:id="rId32"/>
    <sheet name="Table 30" sheetId="33" state="visible" r:id="rId33"/>
    <sheet name="Table 31" sheetId="34" state="visible" r:id="rId34"/>
    <sheet name="Table 32" sheetId="35" state="visible" r:id="rId35"/>
    <sheet name="Table 33" sheetId="36" state="visible" r:id="rId36"/>
    <sheet name="Table 34" sheetId="37" state="visible" r:id="rId37"/>
    <sheet name="Table 35" sheetId="38" state="visible" r:id="rId38"/>
    <sheet name="Table 36" sheetId="39" state="visible" r:id="rId39"/>
    <sheet name="Table 37" sheetId="40" state="visible" r:id="rId40"/>
  </sheets>
</workbook>
</file>

<file path=xl/sharedStrings.xml><?xml version="1.0" encoding="utf-8"?>
<sst xmlns="http://schemas.openxmlformats.org/spreadsheetml/2006/main" count="237" uniqueCount="237">
  <si>
    <t xml:space="preserve">Public First Poll for Coadec</t>
  </si>
  <si>
    <t xml:space="preserve">Fieldwork:</t>
  </si>
  <si>
    <t xml:space="preserve">1st Sep - 4th Sep 2023</t>
  </si>
  <si>
    <t xml:space="preserve">Interview Method: </t>
  </si>
  <si>
    <t xml:space="preserve">Online Survey</t>
  </si>
  <si>
    <t xml:space="preserve">Population represented:</t>
  </si>
  <si>
    <t xml:space="preserve">UK Adults</t>
  </si>
  <si>
    <t xml:space="preserve">Sample size:</t>
  </si>
  <si>
    <t xml:space="preserve">Methodology:</t>
  </si>
  <si>
    <t xml:space="preserve">All results are weighted using Iterative Proportional Fitting, or 'Raking'. The results are  weighted by interlocking age &amp; gender, region and social grade to Nationally Representative Proportions</t>
  </si>
  <si>
    <t xml:space="preserve">Public First is a member of the BPC and abides by its rules. For more information please contact the Public First polling team:</t>
  </si>
  <si>
    <t xml:space="preserve">Table of Contents</t>
  </si>
  <si>
    <t xml:space="preserve">Individual Tables</t>
  </si>
  <si>
    <t xml:space="preserve">Full Result Row</t>
  </si>
  <si>
    <t xml:space="preserve">Question Base</t>
  </si>
  <si>
    <t xml:space="preserve"/>
  </si>
  <si>
    <t xml:space="preserve">Total</t>
  </si>
  <si>
    <t xml:space="preserve">Male</t>
  </si>
  <si>
    <t xml:space="preserve">Female</t>
  </si>
  <si>
    <t xml:space="preserve">Unweighted</t>
  </si>
  <si>
    <t xml:space="preserve">Weighted</t>
  </si>
  <si>
    <t xml:space="preserve">18-24</t>
  </si>
  <si>
    <t xml:space="preserve">25-34</t>
  </si>
  <si>
    <t xml:space="preserve">35-44</t>
  </si>
  <si>
    <t xml:space="preserve">45-54</t>
  </si>
  <si>
    <t xml:space="preserve">55-64</t>
  </si>
  <si>
    <t xml:space="preserve">65+</t>
  </si>
  <si>
    <t xml:space="preserve">AB</t>
  </si>
  <si>
    <t xml:space="preserve">C1</t>
  </si>
  <si>
    <t xml:space="preserve">C2</t>
  </si>
  <si>
    <t xml:space="preserve">DE</t>
  </si>
  <si>
    <t xml:space="preserve">London</t>
  </si>
  <si>
    <t xml:space="preserve">South East</t>
  </si>
  <si>
    <t xml:space="preserve">South West</t>
  </si>
  <si>
    <t xml:space="preserve">East of England</t>
  </si>
  <si>
    <t xml:space="preserve">East Midlands</t>
  </si>
  <si>
    <t xml:space="preserve">West Midlands</t>
  </si>
  <si>
    <t xml:space="preserve">Yorkshire and the Humber</t>
  </si>
  <si>
    <t xml:space="preserve">North East</t>
  </si>
  <si>
    <t xml:space="preserve">North West</t>
  </si>
  <si>
    <t xml:space="preserve">Scotland</t>
  </si>
  <si>
    <t xml:space="preserve">Wales</t>
  </si>
  <si>
    <t xml:space="preserve">Northern Ireland</t>
  </si>
  <si>
    <t xml:space="preserve">Leave</t>
  </si>
  <si>
    <t xml:space="preserve">Remain</t>
  </si>
  <si>
    <t xml:space="preserve">I did not vote</t>
  </si>
  <si>
    <t xml:space="preserve">Conservative</t>
  </si>
  <si>
    <t xml:space="preserve">Labour</t>
  </si>
  <si>
    <t xml:space="preserve">Liberal Democrat</t>
  </si>
  <si>
    <t xml:space="preserve">The Brexit Party</t>
  </si>
  <si>
    <t xml:space="preserve">Liberal Democrats</t>
  </si>
  <si>
    <t xml:space="preserve">Gender</t>
  </si>
  <si>
    <t xml:space="preserve">Age</t>
  </si>
  <si>
    <t xml:space="preserve">Social Grade</t>
  </si>
  <si>
    <t xml:space="preserve">Region</t>
  </si>
  <si>
    <t xml:space="preserve">EU 2016 Vote</t>
  </si>
  <si>
    <t xml:space="preserve">2019</t>
  </si>
  <si>
    <t xml:space="preserve">Voting Intention</t>
  </si>
  <si>
    <t xml:space="preserve">Yes</t>
  </si>
  <si>
    <t xml:space="preserve">No</t>
  </si>
  <si>
    <t xml:space="preserve">Don't know</t>
  </si>
  <si>
    <t xml:space="preserve"> In the last twelve months, have you used a form of credit product to purchase a good or service?By a credit product, we mean either purchasing a good but with payment coming later, or obtaining a loan to be paid back later.</t>
  </si>
  <si>
    <t xml:space="preserve">BASE: All Respondents</t>
  </si>
  <si>
    <t xml:space="preserve">Fieldwork:  1st Sep - 4th Sep 2023</t>
  </si>
  <si>
    <t xml:space="preserve">Data weighted by interlocking age &amp; gender, region and social grade to Nationally Representative Proportions</t>
  </si>
  <si>
    <t xml:space="preserve">Credit Card</t>
  </si>
  <si>
    <t xml:space="preserve">Buy Now, Pay Later (BNPL)</t>
  </si>
  <si>
    <t xml:space="preserve">Overdraft</t>
  </si>
  <si>
    <t xml:space="preserve">Mortgage</t>
  </si>
  <si>
    <t xml:space="preserve">Personal loan</t>
  </si>
  <si>
    <t xml:space="preserve">Car finance</t>
  </si>
  <si>
    <t xml:space="preserve">Student loan (including undergraduate and postgraduate)</t>
  </si>
  <si>
    <t xml:space="preserve">Non-car product financing</t>
  </si>
  <si>
    <t xml:space="preserve">Other (Please specify)</t>
  </si>
  <si>
    <t xml:space="preserve">Which credit products have you used in the last twelve months?Please select all that apply</t>
  </si>
  <si>
    <t xml:space="preserve">BASE: Respondents who have used a credit product to purchase a good or service in the last twelve months</t>
  </si>
  <si>
    <t xml:space="preserve">About the same</t>
  </si>
  <si>
    <t xml:space="preserve">Less debt</t>
  </si>
  <si>
    <t xml:space="preserve">More debt</t>
  </si>
  <si>
    <t xml:space="preserve">Not sure</t>
  </si>
  <si>
    <t xml:space="preserve"> How much credit debt do you have now compared to a year ago? </t>
  </si>
  <si>
    <t xml:space="preserve">I would definitely not be able to purchase everything I buy every month without my credit card</t>
  </si>
  <si>
    <t xml:space="preserve">I would probably not be able to purchase everything I buy every month without my credit card</t>
  </si>
  <si>
    <t xml:space="preserve">I would probably be able to purchase everything I buy every month without my credit card</t>
  </si>
  <si>
    <t xml:space="preserve">I would definitely be able to purchase everything I buy every month without my credit card</t>
  </si>
  <si>
    <t xml:space="preserve">Don’t Know</t>
  </si>
  <si>
    <t xml:space="preserve"> Which of the following would you say best describes your situation when it comes to using your credit card? Please answer this question comparing your monthly outgoings, and your monthly income</t>
  </si>
  <si>
    <t xml:space="preserve">BASE: Respondents who have a credit card</t>
  </si>
  <si>
    <t xml:space="preserve">To spread the cost of big purchases</t>
  </si>
  <si>
    <t xml:space="preserve">In case of emergency</t>
  </si>
  <si>
    <t xml:space="preserve">To earn cashback or rewards</t>
  </si>
  <si>
    <t xml:space="preserve">To build my credit score</t>
  </si>
  <si>
    <t xml:space="preserve">To pay for small everyday purchases</t>
  </si>
  <si>
    <t xml:space="preserve">To travel overseas</t>
  </si>
  <si>
    <t xml:space="preserve">Other (please specify)</t>
  </si>
  <si>
    <t xml:space="preserve">What are the main reasons you use a credit card?Select up to three</t>
  </si>
  <si>
    <t xml:space="preserve">Never</t>
  </si>
  <si>
    <t xml:space="preserve">I have checked it once, when I applied for my card</t>
  </si>
  <si>
    <t xml:space="preserve">I check them once a year</t>
  </si>
  <si>
    <t xml:space="preserve">I check them every few months</t>
  </si>
  <si>
    <t xml:space="preserve">I check them at least once a month</t>
  </si>
  <si>
    <t xml:space="preserve"> How often do you check the terms and conditions on your credit card?</t>
  </si>
  <si>
    <t xml:space="preserve"> Do you pay off your credit card bill in full each month?</t>
  </si>
  <si>
    <t xml:space="preserve"> Do you know the interest rate of your credit card?</t>
  </si>
  <si>
    <t xml:space="preserve">£0</t>
  </si>
  <si>
    <t xml:space="preserve">£1-£50</t>
  </si>
  <si>
    <t xml:space="preserve">£51-£100</t>
  </si>
  <si>
    <t xml:space="preserve">£101-£250</t>
  </si>
  <si>
    <t xml:space="preserve">£251-£500</t>
  </si>
  <si>
    <t xml:space="preserve">£501-£1,000</t>
  </si>
  <si>
    <t xml:space="preserve">£1,001-£2500</t>
  </si>
  <si>
    <t xml:space="preserve">More than £2,500</t>
  </si>
  <si>
    <t xml:space="preserve">Don’t know</t>
  </si>
  <si>
    <t xml:space="preserve"> Please estimate in total the amount you have paid in interest fees to your credit card provider in the last twelve months.</t>
  </si>
  <si>
    <t xml:space="preserve">Yes, the interest has risen</t>
  </si>
  <si>
    <t xml:space="preserve">No, the interest has not risen, it has stayed the same</t>
  </si>
  <si>
    <t xml:space="preserve">No, the interest has not risen, it has reduced</t>
  </si>
  <si>
    <t xml:space="preserve"> Do you know if the interest rate on your credit card has risen in the last year?</t>
  </si>
  <si>
    <t xml:space="preserve">Less than 0.25%</t>
  </si>
  <si>
    <t xml:space="preserve">0.25% - 0.50%</t>
  </si>
  <si>
    <t xml:space="preserve">0.50% - 0.75%</t>
  </si>
  <si>
    <t xml:space="preserve">0.75% - 1%</t>
  </si>
  <si>
    <t xml:space="preserve">1% - 1.5%</t>
  </si>
  <si>
    <t xml:space="preserve">1.5% - 2%</t>
  </si>
  <si>
    <t xml:space="preserve">More than 2%</t>
  </si>
  <si>
    <t xml:space="preserve">  By roughly how much did the interest rate on your credit card rise in the last year? Please answer in percentage points terms. For example, if your interest rate went up from 20% to 20.5%, that would be a 0.50% increase.</t>
  </si>
  <si>
    <t xml:space="preserve">BASE: Respondents who said their interest rate in their credit card has risen in the last year</t>
  </si>
  <si>
    <t xml:space="preserve">I would prefer Credit Product A</t>
  </si>
  <si>
    <t xml:space="preserve">I would prefer Credit Product B</t>
  </si>
  <si>
    <t xml:space="preserve">I don’t know</t>
  </si>
  <si>
    <t xml:space="preserve"> Imagine two credit products. One (Credit Product A) charges you zero interest and requires you to pay back the full cost of the transaction in six, equal amounts over six months. If you miss a payment, you are charged a fixed fee of £5. The other (Credit Product B) charges you 20% APR, but there is no set time limit or amount to pay monthly. For example, if you wanted to buy a product for £100, Credit Product A would cost you £16.66 a month for six months, but you must pay back on time to avoid a late fee.  Buying a product with Credit Product B would cost you £17.57 a month for six months, meaning the total cost would be £105.43, but you could choose to spread the cost for longer than six months, with the cost increasing proportionately. Paying back in 12 months would cost £9.19 per month, meaning the total cost would be £110.23.Which type of credit product would you prefer to use?</t>
  </si>
  <si>
    <t xml:space="preserve">I own my credit score</t>
  </si>
  <si>
    <t xml:space="preserve">My bank owns my credit score</t>
  </si>
  <si>
    <t xml:space="preserve">The financial regulator (FCA) owns my credit score</t>
  </si>
  <si>
    <t xml:space="preserve">The credit reference agencies own my credit score</t>
  </si>
  <si>
    <t xml:space="preserve"> Who do you think owns your credit score?</t>
  </si>
  <si>
    <t xml:space="preserve"> My credit score should be made up of multiple sources of up-to-date information</t>
  </si>
  <si>
    <t xml:space="preserve"> My credit score should belong to me.</t>
  </si>
  <si>
    <t xml:space="preserve"> I expect my credit score to be up to date with my current financial situation.</t>
  </si>
  <si>
    <t xml:space="preserve"> If there is something wrong with my credit score, I expect to be able to correct it for free.</t>
  </si>
  <si>
    <t xml:space="preserve"> If there is something wrong with my credit score, I expect to be able to update it within 24 hours.</t>
  </si>
  <si>
    <t xml:space="preserve"> If I pay with Buy Now, Pay Later, this should show on my credit score.</t>
  </si>
  <si>
    <t xml:space="preserve"> Someone who has previously been approved for a credit card should have a better credit score than someone who has never applied for a credit card but has more money in their savings account.</t>
  </si>
  <si>
    <t xml:space="preserve"> The address on my driving licence should impact my credit score.</t>
  </si>
  <si>
    <t xml:space="preserve">Strongly agree</t>
  </si>
  <si>
    <t xml:space="preserve">Somewhat agree</t>
  </si>
  <si>
    <t xml:space="preserve">Neither agree nor disagree</t>
  </si>
  <si>
    <t xml:space="preserve">Somewhat disagree</t>
  </si>
  <si>
    <t xml:space="preserve">Strongly disagree</t>
  </si>
  <si>
    <t xml:space="preserve">Total Agree:</t>
  </si>
  <si>
    <t xml:space="preserve">Total Disagree:</t>
  </si>
  <si>
    <t xml:space="preserve">Net:</t>
  </si>
  <si>
    <t xml:space="preserve">Grid Summary: Do you agree or disagree with the following statements?</t>
  </si>
  <si>
    <t xml:space="preserve">Do you agree or disagree with the following statements?: I expect my credit score to be up to date with my current financial situation.</t>
  </si>
  <si>
    <t xml:space="preserve">Do you agree or disagree with the following statements?: If there is something wrong with my credit score, I expect to be able to correct it for free.</t>
  </si>
  <si>
    <t xml:space="preserve">Do you agree or disagree with the following statements?: If there is something wrong with my credit score, I expect to be able to update it within 24 hours.</t>
  </si>
  <si>
    <t xml:space="preserve">Do you agree or disagree with the following statements?: The address on my driving licence should impact my credit score.</t>
  </si>
  <si>
    <t xml:space="preserve">Do you agree or disagree with the following statements?: If I pay with Buy Now, Pay Later, this should show on my credit score.</t>
  </si>
  <si>
    <t xml:space="preserve">Do you agree or disagree with the following statements?: Someone who has previously been approved for a credit card should have a better credit score than someone who has never applied for a credit card but has more money in their savings account.</t>
  </si>
  <si>
    <t xml:space="preserve">Do you agree or disagree with the following statements?: My credit score should belong to me.</t>
  </si>
  <si>
    <t xml:space="preserve">Do you agree or disagree with the following statements?: My credit score should be made up of multiple sources of up-to-date information</t>
  </si>
  <si>
    <t xml:space="preserve"> Have you ever utilised a personalised repayment programme?A personalised repayment programme is a tailored repayment package in which the consumer is able to either pay their debt back at different times or amounts than originally agreed</t>
  </si>
  <si>
    <t xml:space="preserve">Over 10 years ago</t>
  </si>
  <si>
    <t xml:space="preserve">6-10 years ago</t>
  </si>
  <si>
    <t xml:space="preserve">3-5 years ago</t>
  </si>
  <si>
    <t xml:space="preserve">1-2 years ago</t>
  </si>
  <si>
    <t xml:space="preserve">In the last year</t>
  </si>
  <si>
    <t xml:space="preserve">  You said you had used a personalised repayment programme. How long ago did you start using one?</t>
  </si>
  <si>
    <t xml:space="preserve">BASE: Respondents who have used a personalised repayment programme before</t>
  </si>
  <si>
    <t xml:space="preserve"> Have you ever heard of the Financial Ombudsman Service?</t>
  </si>
  <si>
    <t xml:space="preserve">Less than a week</t>
  </si>
  <si>
    <t xml:space="preserve">1-2 weeks</t>
  </si>
  <si>
    <t xml:space="preserve">3-4 weeks</t>
  </si>
  <si>
    <t xml:space="preserve">1-2 months</t>
  </si>
  <si>
    <t xml:space="preserve">3-5 months</t>
  </si>
  <si>
    <t xml:space="preserve">6-8 months</t>
  </si>
  <si>
    <t xml:space="preserve">9-12 months</t>
  </si>
  <si>
    <t xml:space="preserve">1 - 2 years</t>
  </si>
  <si>
    <t xml:space="preserve">Over 2 years</t>
  </si>
  <si>
    <t xml:space="preserve"> On average, how long do you think it takes for complaints to be resolved with the Financial Ombudsman Service? Even if you are not sure, please try to give your best guess.</t>
  </si>
  <si>
    <t xml:space="preserve"> Should consumers who make a complaint to the Financial Ombudsman Service be able to check the status of their case?</t>
  </si>
  <si>
    <t xml:space="preserve">Yes, I think they should be liable to pay a fee regardless of the outcome</t>
  </si>
  <si>
    <t xml:space="preserve">No, I do not think they should be liable to pay a fee regardless of the outcome</t>
  </si>
  <si>
    <t xml:space="preserve"> If a consumer makes a complaint to the FInancial Ombudsman about a regulated financial company, do you think the business should be liable to pay a fee regardless of the outcome of the complaint? This fee would be to cover some of the administrative costs involved with dealing with the complaint, rather than compensation to the consumer.</t>
  </si>
  <si>
    <t xml:space="preserve">Strongly support</t>
  </si>
  <si>
    <t xml:space="preserve">Somewhat support</t>
  </si>
  <si>
    <t xml:space="preserve">Neither support nor oppose</t>
  </si>
  <si>
    <t xml:space="preserve">Somewhat oppose</t>
  </si>
  <si>
    <t xml:space="preserve">Strongly oppose</t>
  </si>
  <si>
    <t xml:space="preserve">Total Support:</t>
  </si>
  <si>
    <t xml:space="preserve">Total Oppose:</t>
  </si>
  <si>
    <t xml:space="preserve"> It has been estimated that investing a portion of a pension into startups could increase the size of a pension pot by 7-12%. Investments in startups however tend to be riskier than assets pension funds typically invest in. To what extent would you support or oppose policies that encourage UK pension funds to invest more in British startups?</t>
  </si>
  <si>
    <t xml:space="preserve">All or some EU countries</t>
  </si>
  <si>
    <t xml:space="preserve">The United States</t>
  </si>
  <si>
    <t xml:space="preserve">Other countries which are not the US or in the EU</t>
  </si>
  <si>
    <t xml:space="preserve">I would not like to see this scheme expanded to other countries</t>
  </si>
  <si>
    <t xml:space="preserve">Which countries, if any, would you like to see this scheme expanded to? Select all that apply</t>
  </si>
  <si>
    <t xml:space="preserve">All EU countries</t>
  </si>
  <si>
    <t xml:space="preserve">France</t>
  </si>
  <si>
    <t xml:space="preserve">Germany</t>
  </si>
  <si>
    <t xml:space="preserve">Spain</t>
  </si>
  <si>
    <t xml:space="preserve">The Netherlands</t>
  </si>
  <si>
    <t xml:space="preserve">Italy</t>
  </si>
  <si>
    <t xml:space="preserve">Belgium</t>
  </si>
  <si>
    <t xml:space="preserve">Denmark</t>
  </si>
  <si>
    <t xml:space="preserve">Portugal</t>
  </si>
  <si>
    <t xml:space="preserve">Greece</t>
  </si>
  <si>
    <t xml:space="preserve">You said you would like to see the scheme expanded to some or all EU countries. Which countries specifically would you like to see the scheme expanded to? If you would like to see it expanded to all, please select the first option.Please select all that apply</t>
  </si>
  <si>
    <t xml:space="preserve">BASE: Respondents who said they wanted to see the scheme expanded to some or all EU countries</t>
  </si>
  <si>
    <t xml:space="preserve"> To what extent do you agree or disagree with the following: We should make more use of innovative technologies in our public services to reap the benefits in the long term, even if it costs the Government money in the short term</t>
  </si>
  <si>
    <t xml:space="preserve">Civil servants</t>
  </si>
  <si>
    <t xml:space="preserve">People on the ground delivering services</t>
  </si>
  <si>
    <t xml:space="preserve">Ministers</t>
  </si>
  <si>
    <t xml:space="preserve">Academics</t>
  </si>
  <si>
    <t xml:space="preserve">Independent private consultants</t>
  </si>
  <si>
    <t xml:space="preserve">Other</t>
  </si>
  <si>
    <t xml:space="preserve">I don't trust anyone</t>
  </si>
  <si>
    <t xml:space="preserve"> When it comes to investing in new technology for public services, who do you trust most to make decisions in the public interest?</t>
  </si>
  <si>
    <t xml:space="preserve"> Do you think private companies should be allowed to provide free services to the Government?</t>
  </si>
  <si>
    <t xml:space="preserve">Totally willing</t>
  </si>
  <si>
    <t xml:space="preserve">Somewhat willing</t>
  </si>
  <si>
    <t xml:space="preserve">Not very willing</t>
  </si>
  <si>
    <t xml:space="preserve">Not at all willing</t>
  </si>
  <si>
    <t xml:space="preserve"> How willing or unwilling would you be to allow your anonymised health data to be used by private companies in an attempt to improve health outcomes and reduce waiting times in our health system?</t>
  </si>
  <si>
    <t xml:space="preserve">It should be their main priority</t>
  </si>
  <si>
    <t xml:space="preserve">It should be one of their main priorities</t>
  </si>
  <si>
    <t xml:space="preserve">It should be a fairly low priority</t>
  </si>
  <si>
    <t xml:space="preserve">It should not be a priority for Government</t>
  </si>
  <si>
    <t xml:space="preserve"> How much of a priority, if at all, do you think it should be for the Government to ensure that the UK is a leader in Artificial Intelligence?</t>
  </si>
  <si>
    <t xml:space="preserve">I always order online (on an app or website)</t>
  </si>
  <si>
    <t xml:space="preserve">I tend to order online</t>
  </si>
  <si>
    <t xml:space="preserve">I order equally online and office</t>
  </si>
  <si>
    <t xml:space="preserve">I tend to order offline</t>
  </si>
  <si>
    <t xml:space="preserve">I always order offline (by phone or in person)</t>
  </si>
  <si>
    <t xml:space="preserve">N/A I never order takeaway</t>
  </si>
  <si>
    <t xml:space="preserve"> How do you tend to order takeaway food?</t>
  </si>
  <si>
    <t xml:space="preserve">Full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</si>
</sst>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
    <numFmt numFmtId="167" formatCode="0"/>
    <numFmt numFmtId="168" formatCode="0%"/>
    <numFmt numFmtId="169" formatCode="0%"/>
    <numFmt numFmtId="170" formatCode="0%"/>
    <numFmt numFmtId="171" formatCode="0%"/>
  </numFmts>
  <fonts count="12">
    <font>
      <sz val="11"/>
      <color rgb="FF000000"/>
      <name val="Calibri"/>
      <family val="2"/>
      <scheme val="minor"/>
    </font>
    <font>
      <sz val="18"/>
      <color rgb="FF000000"/>
      <name val="Calibri"/>
      <b/>
    </font>
    <font>
      <sz val="14"/>
      <color rgb="FF000000"/>
      <name val="Calibri"/>
      <b/>
    </font>
    <font>
      <sz val="14"/>
      <color rgb="FF000000"/>
      <name val="Calibri"/>
    </font>
    <font>
      <sz val="13"/>
      <color rgb="FF000000"/>
      <name val="Calibri"/>
    </font>
    <font>
      <sz val="13"/>
      <color rgb="FF000000"/>
      <name val="Calibri"/>
      <i/>
    </font>
    <font>
      <sz val="13"/>
      <color theme="10"/>
      <name val="Calibri"/>
      <i/>
      <u val="single"/>
    </font>
    <font>
      <sz val="11"/>
      <color rgb="FF000000"/>
      <name val="Calibri"/>
      <b/>
    </font>
    <font>
      <sz val="11"/>
      <color rgb="FF000000"/>
      <name val="Calibri"/>
    </font>
    <font>
      <sz val="11"/>
      <color theme="10"/>
      <name val="Calibri"/>
      <u val="single"/>
    </font>
    <font>
      <sz val="12"/>
      <color rgb="FF000000"/>
      <name val="Calibri"/>
      <b/>
    </font>
    <font>
      <sz val="11"/>
      <color rgb="FF000000"/>
      <name val="Calibri"/>
      <b/>
      <i/>
    </font>
  </fonts>
  <fills count="2">
    <fill>
      <patternFill patternType="none"/>
    </fill>
    <fill>
      <patternFill patternType="gray125"/>
    </fill>
  </fills>
  <borders count="4">
    <border>
      <left/>
      <right/>
      <top/>
      <bottom/>
      <diagonal/>
    </border>
    <border>
      <top style="thin">
        <color rgb="FF000000"/>
      </top>
    </border>
    <border>
      <bottom style="thin">
        <color rgb="FF000000"/>
      </bottom>
    </border>
    <border>
      <top style="thin">
        <color rgb="FF000000"/>
      </top>
      <bottom style="thin">
        <color rgb="FF000000"/>
      </bottom>
    </border>
  </borders>
  <cellStyleXfs count="1">
    <xf numFmtId="0" fontId="0" fillId="0" borderId="0"/>
  </cellStyleXfs>
  <cellXfs count="27">
    <xf numFmtId="0" fontId="0" fillId="0" borderId="0" xfId="0"/>
    <xf numFmtId="0" fontId="1" fillId="0" borderId="0" xfId="0" applyFont="1" applyAlignment="1">
      <alignment horizontal="center" vertical="top" wrapText="1"/>
    </xf>
    <xf numFmtId="0" fontId="2" fillId="0" borderId="0" xfId="0" applyFont="1"/>
    <xf numFmtId="0" fontId="3" fillId="0" borderId="0" xfId="0" applyFont="1" applyAlignment="1">
      <alignment horizontal="left"/>
    </xf>
    <xf numFmtId="0" fontId="4"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 vertical="center"/>
    </xf>
    <xf numFmtId="166" fontId="8" fillId="0" borderId="1" xfId="0" applyFont="1" applyNumberFormat="1" applyBorder="1" applyAlignment="1">
      <alignment horizontal="center" vertical="center"/>
    </xf>
    <xf numFmtId="167" fontId="7" fillId="0" borderId="2" xfId="0" applyFont="1" applyNumberForma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0" xfId="0" applyFont="1" applyAlignment="1">
      <alignment horizontal="center"/>
    </xf>
    <xf numFmtId="0" fontId="10" fillId="0" borderId="0" xfId="0" applyFont="1" applyAlignment="1">
      <alignment vertical="top" wrapText="1"/>
    </xf>
    <xf numFmtId="0" fontId="8" fillId="0" borderId="1" xfId="0" applyFont="1" applyBorder="1" applyAlignment="1">
      <alignment horizontal="center" vertical="center"/>
    </xf>
    <xf numFmtId="0" fontId="8" fillId="0" borderId="1" xfId="0" applyFont="1" applyBorder="1"/>
    <xf numFmtId="168" fontId="8" fillId="0" borderId="0" xfId="0" applyFont="1" applyNumberFormat="1" applyAlignment="1">
      <alignment horizontal="center" vertical="center"/>
    </xf>
    <xf numFmtId="0" fontId="8" fillId="0" borderId="0" xfId="0" applyFont="1" applyAlignment="1">
      <alignment horizontal="center" vertical="center" wrapText="1"/>
    </xf>
    <xf numFmtId="169" fontId="8" fillId="0" borderId="2" xfId="0" applyFont="1" applyNumberFormat="1" applyBorder="1" applyAlignment="1">
      <alignment horizontal="center" vertical="center"/>
    </xf>
    <xf numFmtId="0" fontId="8" fillId="0" borderId="3" xfId="0" applyFont="1" applyBorder="1" applyAlignment="1">
      <alignment horizontal="center" vertical="center" wrapText="1"/>
    </xf>
    <xf numFmtId="170" fontId="7" fillId="0" borderId="0" xfId="0" applyFont="1" applyNumberFormat="1" applyAlignment="1">
      <alignment horizontal="center" vertical="center"/>
    </xf>
    <xf numFmtId="171" fontId="7" fillId="0" borderId="2" xfId="0" applyFont="1" applyNumberFormat="1" applyBorder="1" applyAlignment="1">
      <alignment horizontal="center" vertical="center"/>
    </xf>
    <xf numFmtId="0" fontId="7" fillId="0" borderId="0" xfId="0" applyFont="1" applyAlignment="1">
      <alignment horizontal="center" wrapText="1"/>
    </xf>
    <xf numFmtId="0" fontId="11" fillId="0" borderId="0" xfId="0" applyFont="1"/>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theme" Target="theme/theme1.xml"/><Relationship Id="rId42" Type="http://schemas.openxmlformats.org/officeDocument/2006/relationships/styles" Target="styles.xml"/><Relationship Id="rId43"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g"/></Relationships>
</file>

<file path=xl/drawings/_rels/drawing10.xml.rels><?xml version="1.0" encoding="UTF-8" standalone="yes"?><Relationships xmlns="http://schemas.openxmlformats.org/package/2006/relationships"><Relationship Id="rId1" Type="http://schemas.openxmlformats.org/officeDocument/2006/relationships/image" Target="../media/image10.jpg"/></Relationships>
</file>

<file path=xl/drawings/_rels/drawing11.xml.rels><?xml version="1.0" encoding="UTF-8" standalone="yes"?><Relationships xmlns="http://schemas.openxmlformats.org/package/2006/relationships"><Relationship Id="rId1" Type="http://schemas.openxmlformats.org/officeDocument/2006/relationships/image" Target="../media/image11.jpg"/></Relationships>
</file>

<file path=xl/drawings/_rels/drawing12.xml.rels><?xml version="1.0" encoding="UTF-8" standalone="yes"?><Relationships xmlns="http://schemas.openxmlformats.org/package/2006/relationships"><Relationship Id="rId1" Type="http://schemas.openxmlformats.org/officeDocument/2006/relationships/image" Target="../media/image12.jpg"/></Relationships>
</file>

<file path=xl/drawings/_rels/drawing13.xml.rels><?xml version="1.0" encoding="UTF-8" standalone="yes"?><Relationships xmlns="http://schemas.openxmlformats.org/package/2006/relationships"><Relationship Id="rId1" Type="http://schemas.openxmlformats.org/officeDocument/2006/relationships/image" Target="../media/image13.jpg"/></Relationships>
</file>

<file path=xl/drawings/_rels/drawing14.xml.rels><?xml version="1.0" encoding="UTF-8" standalone="yes"?><Relationships xmlns="http://schemas.openxmlformats.org/package/2006/relationships"><Relationship Id="rId1" Type="http://schemas.openxmlformats.org/officeDocument/2006/relationships/image" Target="../media/image14.jpg"/></Relationships>
</file>

<file path=xl/drawings/_rels/drawing15.xml.rels><?xml version="1.0" encoding="UTF-8" standalone="yes"?><Relationships xmlns="http://schemas.openxmlformats.org/package/2006/relationships"><Relationship Id="rId1" Type="http://schemas.openxmlformats.org/officeDocument/2006/relationships/image" Target="../media/image15.jpg"/></Relationships>
</file>

<file path=xl/drawings/_rels/drawing16.xml.rels><?xml version="1.0" encoding="UTF-8" standalone="yes"?><Relationships xmlns="http://schemas.openxmlformats.org/package/2006/relationships"><Relationship Id="rId1" Type="http://schemas.openxmlformats.org/officeDocument/2006/relationships/image" Target="../media/image16.jpg"/></Relationships>
</file>

<file path=xl/drawings/_rels/drawing17.xml.rels><?xml version="1.0" encoding="UTF-8" standalone="yes"?><Relationships xmlns="http://schemas.openxmlformats.org/package/2006/relationships"><Relationship Id="rId1" Type="http://schemas.openxmlformats.org/officeDocument/2006/relationships/image" Target="../media/image17.jpg"/></Relationships>
</file>

<file path=xl/drawings/_rels/drawing18.xml.rels><?xml version="1.0" encoding="UTF-8" standalone="yes"?><Relationships xmlns="http://schemas.openxmlformats.org/package/2006/relationships"><Relationship Id="rId1" Type="http://schemas.openxmlformats.org/officeDocument/2006/relationships/image" Target="../media/image18.jpg"/></Relationships>
</file>

<file path=xl/drawings/_rels/drawing19.xml.rels><?xml version="1.0" encoding="UTF-8" standalone="yes"?><Relationships xmlns="http://schemas.openxmlformats.org/package/2006/relationships"><Relationship Id="rId1" Type="http://schemas.openxmlformats.org/officeDocument/2006/relationships/image" Target="../media/image19.jpg"/></Relationships>
</file>

<file path=xl/drawings/_rels/drawing2.xml.rels><?xml version="1.0" encoding="UTF-8" standalone="yes"?><Relationships xmlns="http://schemas.openxmlformats.org/package/2006/relationships"><Relationship Id="rId1" Type="http://schemas.openxmlformats.org/officeDocument/2006/relationships/image" Target="../media/image2.jpg"/></Relationships>
</file>

<file path=xl/drawings/_rels/drawing20.xml.rels><?xml version="1.0" encoding="UTF-8" standalone="yes"?><Relationships xmlns="http://schemas.openxmlformats.org/package/2006/relationships"><Relationship Id="rId1" Type="http://schemas.openxmlformats.org/officeDocument/2006/relationships/image" Target="../media/image20.jpg"/></Relationships>
</file>

<file path=xl/drawings/_rels/drawing21.xml.rels><?xml version="1.0" encoding="UTF-8" standalone="yes"?><Relationships xmlns="http://schemas.openxmlformats.org/package/2006/relationships"><Relationship Id="rId1" Type="http://schemas.openxmlformats.org/officeDocument/2006/relationships/image" Target="../media/image21.jpg"/></Relationships>
</file>

<file path=xl/drawings/_rels/drawing22.xml.rels><?xml version="1.0" encoding="UTF-8" standalone="yes"?><Relationships xmlns="http://schemas.openxmlformats.org/package/2006/relationships"><Relationship Id="rId1" Type="http://schemas.openxmlformats.org/officeDocument/2006/relationships/image" Target="../media/image22.jpg"/></Relationships>
</file>

<file path=xl/drawings/_rels/drawing23.xml.rels><?xml version="1.0" encoding="UTF-8" standalone="yes"?><Relationships xmlns="http://schemas.openxmlformats.org/package/2006/relationships"><Relationship Id="rId1" Type="http://schemas.openxmlformats.org/officeDocument/2006/relationships/image" Target="../media/image23.jpg"/></Relationships>
</file>

<file path=xl/drawings/_rels/drawing24.xml.rels><?xml version="1.0" encoding="UTF-8" standalone="yes"?><Relationships xmlns="http://schemas.openxmlformats.org/package/2006/relationships"><Relationship Id="rId1" Type="http://schemas.openxmlformats.org/officeDocument/2006/relationships/image" Target="../media/image24.jpg"/></Relationships>
</file>

<file path=xl/drawings/_rels/drawing25.xml.rels><?xml version="1.0" encoding="UTF-8" standalone="yes"?><Relationships xmlns="http://schemas.openxmlformats.org/package/2006/relationships"><Relationship Id="rId1" Type="http://schemas.openxmlformats.org/officeDocument/2006/relationships/image" Target="../media/image25.jpg"/></Relationships>
</file>

<file path=xl/drawings/_rels/drawing26.xml.rels><?xml version="1.0" encoding="UTF-8" standalone="yes"?><Relationships xmlns="http://schemas.openxmlformats.org/package/2006/relationships"><Relationship Id="rId1" Type="http://schemas.openxmlformats.org/officeDocument/2006/relationships/image" Target="../media/image26.jpg"/></Relationships>
</file>

<file path=xl/drawings/_rels/drawing27.xml.rels><?xml version="1.0" encoding="UTF-8" standalone="yes"?><Relationships xmlns="http://schemas.openxmlformats.org/package/2006/relationships"><Relationship Id="rId1" Type="http://schemas.openxmlformats.org/officeDocument/2006/relationships/image" Target="../media/image27.jpg"/></Relationships>
</file>

<file path=xl/drawings/_rels/drawing28.xml.rels><?xml version="1.0" encoding="UTF-8" standalone="yes"?><Relationships xmlns="http://schemas.openxmlformats.org/package/2006/relationships"><Relationship Id="rId1" Type="http://schemas.openxmlformats.org/officeDocument/2006/relationships/image" Target="../media/image28.jpg"/></Relationships>
</file>

<file path=xl/drawings/_rels/drawing29.xml.rels><?xml version="1.0" encoding="UTF-8" standalone="yes"?><Relationships xmlns="http://schemas.openxmlformats.org/package/2006/relationships"><Relationship Id="rId1" Type="http://schemas.openxmlformats.org/officeDocument/2006/relationships/image" Target="../media/image29.jpg"/></Relationships>
</file>

<file path=xl/drawings/_rels/drawing3.xml.rels><?xml version="1.0" encoding="UTF-8" standalone="yes"?><Relationships xmlns="http://schemas.openxmlformats.org/package/2006/relationships"><Relationship Id="rId1" Type="http://schemas.openxmlformats.org/officeDocument/2006/relationships/image" Target="../media/image3.jpg"/></Relationships>
</file>

<file path=xl/drawings/_rels/drawing30.xml.rels><?xml version="1.0" encoding="UTF-8" standalone="yes"?><Relationships xmlns="http://schemas.openxmlformats.org/package/2006/relationships"><Relationship Id="rId1" Type="http://schemas.openxmlformats.org/officeDocument/2006/relationships/image" Target="../media/image30.jpg"/></Relationships>
</file>

<file path=xl/drawings/_rels/drawing31.xml.rels><?xml version="1.0" encoding="UTF-8" standalone="yes"?><Relationships xmlns="http://schemas.openxmlformats.org/package/2006/relationships"><Relationship Id="rId1" Type="http://schemas.openxmlformats.org/officeDocument/2006/relationships/image" Target="../media/image31.jpg"/></Relationships>
</file>

<file path=xl/drawings/_rels/drawing32.xml.rels><?xml version="1.0" encoding="UTF-8" standalone="yes"?><Relationships xmlns="http://schemas.openxmlformats.org/package/2006/relationships"><Relationship Id="rId1" Type="http://schemas.openxmlformats.org/officeDocument/2006/relationships/image" Target="../media/image32.jpg"/></Relationships>
</file>

<file path=xl/drawings/_rels/drawing33.xml.rels><?xml version="1.0" encoding="UTF-8" standalone="yes"?><Relationships xmlns="http://schemas.openxmlformats.org/package/2006/relationships"><Relationship Id="rId1" Type="http://schemas.openxmlformats.org/officeDocument/2006/relationships/image" Target="../media/image33.jpg"/></Relationships>
</file>

<file path=xl/drawings/_rels/drawing34.xml.rels><?xml version="1.0" encoding="UTF-8" standalone="yes"?><Relationships xmlns="http://schemas.openxmlformats.org/package/2006/relationships"><Relationship Id="rId1" Type="http://schemas.openxmlformats.org/officeDocument/2006/relationships/image" Target="../media/image34.jpg"/></Relationships>
</file>

<file path=xl/drawings/_rels/drawing35.xml.rels><?xml version="1.0" encoding="UTF-8" standalone="yes"?><Relationships xmlns="http://schemas.openxmlformats.org/package/2006/relationships"><Relationship Id="rId1" Type="http://schemas.openxmlformats.org/officeDocument/2006/relationships/image" Target="../media/image35.jpg"/></Relationships>
</file>

<file path=xl/drawings/_rels/drawing36.xml.rels><?xml version="1.0" encoding="UTF-8" standalone="yes"?><Relationships xmlns="http://schemas.openxmlformats.org/package/2006/relationships"><Relationship Id="rId1" Type="http://schemas.openxmlformats.org/officeDocument/2006/relationships/image" Target="../media/image36.jpg"/></Relationships>
</file>

<file path=xl/drawings/_rels/drawing37.xml.rels><?xml version="1.0" encoding="UTF-8" standalone="yes"?><Relationships xmlns="http://schemas.openxmlformats.org/package/2006/relationships"><Relationship Id="rId1" Type="http://schemas.openxmlformats.org/officeDocument/2006/relationships/image" Target="../media/image37.jpg"/></Relationships>
</file>

<file path=xl/drawings/_rels/drawing38.xml.rels><?xml version="1.0" encoding="UTF-8" standalone="yes"?><Relationships xmlns="http://schemas.openxmlformats.org/package/2006/relationships"><Relationship Id="rId1" Type="http://schemas.openxmlformats.org/officeDocument/2006/relationships/image" Target="../media/image38.jpg"/></Relationships>
</file>

<file path=xl/drawings/_rels/drawing39.xml.rels><?xml version="1.0" encoding="UTF-8" standalone="yes"?><Relationships xmlns="http://schemas.openxmlformats.org/package/2006/relationships"><Relationship Id="rId1" Type="http://schemas.openxmlformats.org/officeDocument/2006/relationships/image" Target="../media/image39.jpg"/></Relationships>
</file>

<file path=xl/drawings/_rels/drawing4.xml.rels><?xml version="1.0" encoding="UTF-8" standalone="yes"?><Relationships xmlns="http://schemas.openxmlformats.org/package/2006/relationships"><Relationship Id="rId1" Type="http://schemas.openxmlformats.org/officeDocument/2006/relationships/image" Target="../media/image4.jpg"/></Relationships>
</file>

<file path=xl/drawings/_rels/drawing40.xml.rels><?xml version="1.0" encoding="UTF-8" standalone="yes"?><Relationships xmlns="http://schemas.openxmlformats.org/package/2006/relationships"><Relationship Id="rId1" Type="http://schemas.openxmlformats.org/officeDocument/2006/relationships/image" Target="../media/image40.jpg"/></Relationships>
</file>

<file path=xl/drawings/_rels/drawing5.xml.rels><?xml version="1.0" encoding="UTF-8" standalone="yes"?><Relationships xmlns="http://schemas.openxmlformats.org/package/2006/relationships"><Relationship Id="rId1" Type="http://schemas.openxmlformats.org/officeDocument/2006/relationships/image" Target="../media/image5.jpg"/></Relationships>
</file>

<file path=xl/drawings/_rels/drawing6.xml.rels><?xml version="1.0" encoding="UTF-8" standalone="yes"?><Relationships xmlns="http://schemas.openxmlformats.org/package/2006/relationships"><Relationship Id="rId1" Type="http://schemas.openxmlformats.org/officeDocument/2006/relationships/image" Target="../media/image6.jpg"/></Relationships>
</file>

<file path=xl/drawings/_rels/drawing7.xml.rels><?xml version="1.0" encoding="UTF-8" standalone="yes"?><Relationships xmlns="http://schemas.openxmlformats.org/package/2006/relationships"><Relationship Id="rId1" Type="http://schemas.openxmlformats.org/officeDocument/2006/relationships/image" Target="../media/image7.jpg"/></Relationships>
</file>

<file path=xl/drawings/_rels/drawing8.xml.rels><?xml version="1.0" encoding="UTF-8" standalone="yes"?><Relationships xmlns="http://schemas.openxmlformats.org/package/2006/relationships"><Relationship Id="rId1" Type="http://schemas.openxmlformats.org/officeDocument/2006/relationships/image" Target="../media/image8.jpg"/></Relationships>
</file>

<file path=xl/drawings/_rels/drawing9.xml.rels><?xml version="1.0" encoding="UTF-8" standalone="yes"?><Relationships xmlns="http://schemas.openxmlformats.org/package/2006/relationships"><Relationship Id="rId1"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5</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4389120" cy="82296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0.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1.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2.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3.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4.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5.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6.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7.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8.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9.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0.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1.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2.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3.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4.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5.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6.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7.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8.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9.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40.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0</xdr:col>
      <xdr:colOff xmlns:xdr="http://schemas.openxmlformats.org/drawingml/2006/spreadsheetDrawing">0</xdr:colOff>
      <xdr:row xmlns:xdr="http://schemas.openxmlformats.org/drawingml/2006/spreadsheetDrawing">1</xdr:row>
      <xdr:rowOff xmlns:xdr="http://schemas.openxmlformats.org/drawingml/2006/spreadsheetDrawing">0</xdr:rowOff>
    </xdr:from>
    <xdr:ext xmlns:xdr="http://schemas.openxmlformats.org/drawingml/2006/spreadsheetDrawing" cx="1463040" cy="274320"/>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printerSettings" Target="../printerSettings/printerSettings1.bin"/><Relationship Id="rIdvml" Type="http://schemas.openxmlformats.org/officeDocument/2006/relationships/vmlDrawing" Target="../drawings/vmlDrawing1.vml"/></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Relationship Id="rId2" Type="http://schemas.openxmlformats.org/officeDocument/2006/relationships/printerSettings" Target="../printerSettings/printerSettings10.bin"/><Relationship Id="rIdvml" Type="http://schemas.openxmlformats.org/officeDocument/2006/relationships/vmlDrawing" Target="../drawings/vmlDrawing10.vml"/></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Relationship Id="rId2" Type="http://schemas.openxmlformats.org/officeDocument/2006/relationships/printerSettings" Target="../printerSettings/printerSettings11.bin"/><Relationship Id="rIdvml" Type="http://schemas.openxmlformats.org/officeDocument/2006/relationships/vmlDrawing" Target="../drawings/vmlDrawing11.vml"/></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Relationship Id="rId2" Type="http://schemas.openxmlformats.org/officeDocument/2006/relationships/printerSettings" Target="../printerSettings/printerSettings12.bin"/><Relationship Id="rIdvml" Type="http://schemas.openxmlformats.org/officeDocument/2006/relationships/vmlDrawing" Target="../drawings/vmlDrawing12.vml"/></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Relationship Id="rId2" Type="http://schemas.openxmlformats.org/officeDocument/2006/relationships/printerSettings" Target="../printerSettings/printerSettings13.bin"/><Relationship Id="rIdvml" Type="http://schemas.openxmlformats.org/officeDocument/2006/relationships/vmlDrawing" Target="../drawings/vmlDrawing13.vml"/></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Relationship Id="rId2" Type="http://schemas.openxmlformats.org/officeDocument/2006/relationships/printerSettings" Target="../printerSettings/printerSettings14.bin"/><Relationship Id="rIdvml" Type="http://schemas.openxmlformats.org/officeDocument/2006/relationships/vmlDrawing" Target="../drawings/vmlDrawing14.vml"/></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Relationship Id="rId2" Type="http://schemas.openxmlformats.org/officeDocument/2006/relationships/printerSettings" Target="../printerSettings/printerSettings15.bin"/><Relationship Id="rIdvml" Type="http://schemas.openxmlformats.org/officeDocument/2006/relationships/vmlDrawing" Target="../drawings/vmlDrawing15.vml"/></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Relationship Id="rId2" Type="http://schemas.openxmlformats.org/officeDocument/2006/relationships/printerSettings" Target="../printerSettings/printerSettings16.bin"/><Relationship Id="rIdvml" Type="http://schemas.openxmlformats.org/officeDocument/2006/relationships/vmlDrawing" Target="../drawings/vmlDrawing16.vml"/></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Relationship Id="rId2" Type="http://schemas.openxmlformats.org/officeDocument/2006/relationships/printerSettings" Target="../printerSettings/printerSettings17.bin"/><Relationship Id="rIdvml" Type="http://schemas.openxmlformats.org/officeDocument/2006/relationships/vmlDrawing" Target="../drawings/vmlDrawing17.vml"/></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Relationship Id="rId2" Type="http://schemas.openxmlformats.org/officeDocument/2006/relationships/printerSettings" Target="../printerSettings/printerSettings18.bin"/><Relationship Id="rIdvml" Type="http://schemas.openxmlformats.org/officeDocument/2006/relationships/vmlDrawing" Target="../drawings/vmlDrawing18.vml"/></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Relationship Id="rId2" Type="http://schemas.openxmlformats.org/officeDocument/2006/relationships/printerSettings" Target="../printerSettings/printerSettings19.bin"/><Relationship Id="rIdvml" Type="http://schemas.openxmlformats.org/officeDocument/2006/relationships/vmlDrawing" Target="../drawings/vmlDrawing19.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printerSettings" Target="../printerSettings/printerSettings2.bin"/><Relationship Id="rIdvml" Type="http://schemas.openxmlformats.org/officeDocument/2006/relationships/vmlDrawing" Target="../drawings/vmlDrawing2.vml"/></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Relationship Id="rId2" Type="http://schemas.openxmlformats.org/officeDocument/2006/relationships/printerSettings" Target="../printerSettings/printerSettings20.bin"/><Relationship Id="rIdvml" Type="http://schemas.openxmlformats.org/officeDocument/2006/relationships/vmlDrawing" Target="../drawings/vmlDrawing20.vml"/></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Relationship Id="rId2" Type="http://schemas.openxmlformats.org/officeDocument/2006/relationships/printerSettings" Target="../printerSettings/printerSettings21.bin"/><Relationship Id="rIdvml" Type="http://schemas.openxmlformats.org/officeDocument/2006/relationships/vmlDrawing" Target="../drawings/vmlDrawing21.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Relationship Id="rId2" Type="http://schemas.openxmlformats.org/officeDocument/2006/relationships/printerSettings" Target="../printerSettings/printerSettings22.bin"/><Relationship Id="rIdvml" Type="http://schemas.openxmlformats.org/officeDocument/2006/relationships/vmlDrawing" Target="../drawings/vmlDrawing22.vml"/></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Relationship Id="rId2" Type="http://schemas.openxmlformats.org/officeDocument/2006/relationships/printerSettings" Target="../printerSettings/printerSettings23.bin"/><Relationship Id="rIdvml" Type="http://schemas.openxmlformats.org/officeDocument/2006/relationships/vmlDrawing" Target="../drawings/vmlDrawing23.vml"/></Relationships>
</file>

<file path=xl/worksheets/_rels/sheet24.xml.rels><?xml version="1.0" encoding="UTF-8" standalone="yes"?><Relationships xmlns="http://schemas.openxmlformats.org/package/2006/relationships"><Relationship Id="rId1" Type="http://schemas.openxmlformats.org/officeDocument/2006/relationships/drawing" Target="../drawings/drawing24.xml"/><Relationship Id="rId2" Type="http://schemas.openxmlformats.org/officeDocument/2006/relationships/printerSettings" Target="../printerSettings/printerSettings24.bin"/><Relationship Id="rIdvml" Type="http://schemas.openxmlformats.org/officeDocument/2006/relationships/vmlDrawing" Target="../drawings/vmlDrawing24.vml"/></Relationships>
</file>

<file path=xl/worksheets/_rels/sheet25.xml.rels><?xml version="1.0" encoding="UTF-8" standalone="yes"?><Relationships xmlns="http://schemas.openxmlformats.org/package/2006/relationships"><Relationship Id="rId1" Type="http://schemas.openxmlformats.org/officeDocument/2006/relationships/drawing" Target="../drawings/drawing25.xml"/><Relationship Id="rId2" Type="http://schemas.openxmlformats.org/officeDocument/2006/relationships/printerSettings" Target="../printerSettings/printerSettings25.bin"/><Relationship Id="rIdvml" Type="http://schemas.openxmlformats.org/officeDocument/2006/relationships/vmlDrawing" Target="../drawings/vmlDrawing25.vml"/></Relationships>
</file>

<file path=xl/worksheets/_rels/sheet26.xml.rels><?xml version="1.0" encoding="UTF-8" standalone="yes"?><Relationships xmlns="http://schemas.openxmlformats.org/package/2006/relationships"><Relationship Id="rId1" Type="http://schemas.openxmlformats.org/officeDocument/2006/relationships/drawing" Target="../drawings/drawing26.xml"/><Relationship Id="rId2" Type="http://schemas.openxmlformats.org/officeDocument/2006/relationships/printerSettings" Target="../printerSettings/printerSettings26.bin"/><Relationship Id="rIdvml" Type="http://schemas.openxmlformats.org/officeDocument/2006/relationships/vmlDrawing" Target="../drawings/vmlDrawing26.vml"/></Relationships>
</file>

<file path=xl/worksheets/_rels/sheet27.xml.rels><?xml version="1.0" encoding="UTF-8" standalone="yes"?><Relationships xmlns="http://schemas.openxmlformats.org/package/2006/relationships"><Relationship Id="rId1" Type="http://schemas.openxmlformats.org/officeDocument/2006/relationships/drawing" Target="../drawings/drawing27.xml"/><Relationship Id="rId2" Type="http://schemas.openxmlformats.org/officeDocument/2006/relationships/printerSettings" Target="../printerSettings/printerSettings27.bin"/><Relationship Id="rIdvml" Type="http://schemas.openxmlformats.org/officeDocument/2006/relationships/vmlDrawing" Target="../drawings/vmlDrawing27.vml"/></Relationships>
</file>

<file path=xl/worksheets/_rels/sheet28.xml.rels><?xml version="1.0" encoding="UTF-8" standalone="yes"?><Relationships xmlns="http://schemas.openxmlformats.org/package/2006/relationships"><Relationship Id="rId1" Type="http://schemas.openxmlformats.org/officeDocument/2006/relationships/drawing" Target="../drawings/drawing28.xml"/><Relationship Id="rId2" Type="http://schemas.openxmlformats.org/officeDocument/2006/relationships/printerSettings" Target="../printerSettings/printerSettings28.bin"/><Relationship Id="rIdvml" Type="http://schemas.openxmlformats.org/officeDocument/2006/relationships/vmlDrawing" Target="../drawings/vmlDrawing28.vml"/></Relationships>
</file>

<file path=xl/worksheets/_rels/sheet29.xml.rels><?xml version="1.0" encoding="UTF-8" standalone="yes"?><Relationships xmlns="http://schemas.openxmlformats.org/package/2006/relationships"><Relationship Id="rId1" Type="http://schemas.openxmlformats.org/officeDocument/2006/relationships/drawing" Target="../drawings/drawing29.xml"/><Relationship Id="rId2" Type="http://schemas.openxmlformats.org/officeDocument/2006/relationships/printerSettings" Target="../printerSettings/printerSettings29.bin"/><Relationship Id="rIdvml" Type="http://schemas.openxmlformats.org/officeDocument/2006/relationships/vmlDrawing" Target="../drawings/vmlDrawing29.v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Relationship Id="rId2" Type="http://schemas.openxmlformats.org/officeDocument/2006/relationships/printerSettings" Target="../printerSettings/printerSettings3.bin"/><Relationship Id="rIdvml" Type="http://schemas.openxmlformats.org/officeDocument/2006/relationships/vmlDrawing" Target="../drawings/vmlDrawing3.vml"/></Relationships>
</file>

<file path=xl/worksheets/_rels/sheet30.xml.rels><?xml version="1.0" encoding="UTF-8" standalone="yes"?><Relationships xmlns="http://schemas.openxmlformats.org/package/2006/relationships"><Relationship Id="rId1" Type="http://schemas.openxmlformats.org/officeDocument/2006/relationships/drawing" Target="../drawings/drawing30.xml"/><Relationship Id="rId2" Type="http://schemas.openxmlformats.org/officeDocument/2006/relationships/printerSettings" Target="../printerSettings/printerSettings30.bin"/><Relationship Id="rIdvml" Type="http://schemas.openxmlformats.org/officeDocument/2006/relationships/vmlDrawing" Target="../drawings/vmlDrawing30.vml"/></Relationships>
</file>

<file path=xl/worksheets/_rels/sheet31.xml.rels><?xml version="1.0" encoding="UTF-8" standalone="yes"?><Relationships xmlns="http://schemas.openxmlformats.org/package/2006/relationships"><Relationship Id="rId1" Type="http://schemas.openxmlformats.org/officeDocument/2006/relationships/drawing" Target="../drawings/drawing31.xml"/><Relationship Id="rId2" Type="http://schemas.openxmlformats.org/officeDocument/2006/relationships/printerSettings" Target="../printerSettings/printerSettings31.bin"/><Relationship Id="rIdvml" Type="http://schemas.openxmlformats.org/officeDocument/2006/relationships/vmlDrawing" Target="../drawings/vmlDrawing31.vml"/></Relationships>
</file>

<file path=xl/worksheets/_rels/sheet32.xml.rels><?xml version="1.0" encoding="UTF-8" standalone="yes"?><Relationships xmlns="http://schemas.openxmlformats.org/package/2006/relationships"><Relationship Id="rId1" Type="http://schemas.openxmlformats.org/officeDocument/2006/relationships/drawing" Target="../drawings/drawing32.xml"/><Relationship Id="rId2" Type="http://schemas.openxmlformats.org/officeDocument/2006/relationships/printerSettings" Target="../printerSettings/printerSettings32.bin"/><Relationship Id="rIdvml" Type="http://schemas.openxmlformats.org/officeDocument/2006/relationships/vmlDrawing" Target="../drawings/vmlDrawing32.vml"/></Relationships>
</file>

<file path=xl/worksheets/_rels/sheet33.xml.rels><?xml version="1.0" encoding="UTF-8" standalone="yes"?><Relationships xmlns="http://schemas.openxmlformats.org/package/2006/relationships"><Relationship Id="rId1" Type="http://schemas.openxmlformats.org/officeDocument/2006/relationships/drawing" Target="../drawings/drawing33.xml"/><Relationship Id="rId2" Type="http://schemas.openxmlformats.org/officeDocument/2006/relationships/printerSettings" Target="../printerSettings/printerSettings33.bin"/><Relationship Id="rIdvml" Type="http://schemas.openxmlformats.org/officeDocument/2006/relationships/vmlDrawing" Target="../drawings/vmlDrawing33.vml"/></Relationships>
</file>

<file path=xl/worksheets/_rels/sheet34.xml.rels><?xml version="1.0" encoding="UTF-8" standalone="yes"?><Relationships xmlns="http://schemas.openxmlformats.org/package/2006/relationships"><Relationship Id="rId1" Type="http://schemas.openxmlformats.org/officeDocument/2006/relationships/drawing" Target="../drawings/drawing34.xml"/><Relationship Id="rId2" Type="http://schemas.openxmlformats.org/officeDocument/2006/relationships/printerSettings" Target="../printerSettings/printerSettings34.bin"/><Relationship Id="rIdvml" Type="http://schemas.openxmlformats.org/officeDocument/2006/relationships/vmlDrawing" Target="../drawings/vmlDrawing34.vml"/></Relationships>
</file>

<file path=xl/worksheets/_rels/sheet35.xml.rels><?xml version="1.0" encoding="UTF-8" standalone="yes"?><Relationships xmlns="http://schemas.openxmlformats.org/package/2006/relationships"><Relationship Id="rId1" Type="http://schemas.openxmlformats.org/officeDocument/2006/relationships/drawing" Target="../drawings/drawing35.xml"/><Relationship Id="rId2" Type="http://schemas.openxmlformats.org/officeDocument/2006/relationships/printerSettings" Target="../printerSettings/printerSettings35.bin"/><Relationship Id="rIdvml" Type="http://schemas.openxmlformats.org/officeDocument/2006/relationships/vmlDrawing" Target="../drawings/vmlDrawing35.vml"/></Relationships>
</file>

<file path=xl/worksheets/_rels/sheet36.xml.rels><?xml version="1.0" encoding="UTF-8" standalone="yes"?><Relationships xmlns="http://schemas.openxmlformats.org/package/2006/relationships"><Relationship Id="rId1" Type="http://schemas.openxmlformats.org/officeDocument/2006/relationships/drawing" Target="../drawings/drawing36.xml"/><Relationship Id="rId2" Type="http://schemas.openxmlformats.org/officeDocument/2006/relationships/printerSettings" Target="../printerSettings/printerSettings36.bin"/><Relationship Id="rIdvml" Type="http://schemas.openxmlformats.org/officeDocument/2006/relationships/vmlDrawing" Target="../drawings/vmlDrawing36.vml"/></Relationships>
</file>

<file path=xl/worksheets/_rels/sheet37.xml.rels><?xml version="1.0" encoding="UTF-8" standalone="yes"?><Relationships xmlns="http://schemas.openxmlformats.org/package/2006/relationships"><Relationship Id="rId1" Type="http://schemas.openxmlformats.org/officeDocument/2006/relationships/drawing" Target="../drawings/drawing37.xml"/><Relationship Id="rId2" Type="http://schemas.openxmlformats.org/officeDocument/2006/relationships/printerSettings" Target="../printerSettings/printerSettings37.bin"/><Relationship Id="rIdvml" Type="http://schemas.openxmlformats.org/officeDocument/2006/relationships/vmlDrawing" Target="../drawings/vmlDrawing37.vml"/></Relationships>
</file>

<file path=xl/worksheets/_rels/sheet38.xml.rels><?xml version="1.0" encoding="UTF-8" standalone="yes"?><Relationships xmlns="http://schemas.openxmlformats.org/package/2006/relationships"><Relationship Id="rId1" Type="http://schemas.openxmlformats.org/officeDocument/2006/relationships/drawing" Target="../drawings/drawing38.xml"/><Relationship Id="rId2" Type="http://schemas.openxmlformats.org/officeDocument/2006/relationships/printerSettings" Target="../printerSettings/printerSettings38.bin"/><Relationship Id="rIdvml" Type="http://schemas.openxmlformats.org/officeDocument/2006/relationships/vmlDrawing" Target="../drawings/vmlDrawing38.vml"/></Relationships>
</file>

<file path=xl/worksheets/_rels/sheet39.xml.rels><?xml version="1.0" encoding="UTF-8" standalone="yes"?><Relationships xmlns="http://schemas.openxmlformats.org/package/2006/relationships"><Relationship Id="rId1" Type="http://schemas.openxmlformats.org/officeDocument/2006/relationships/drawing" Target="../drawings/drawing39.xml"/><Relationship Id="rId2" Type="http://schemas.openxmlformats.org/officeDocument/2006/relationships/printerSettings" Target="../printerSettings/printerSettings39.bin"/><Relationship Id="rIdvml" Type="http://schemas.openxmlformats.org/officeDocument/2006/relationships/vmlDrawing" Target="../drawings/vmlDrawing39.v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Relationship Id="rId2" Type="http://schemas.openxmlformats.org/officeDocument/2006/relationships/printerSettings" Target="../printerSettings/printerSettings4.bin"/><Relationship Id="rIdvml" Type="http://schemas.openxmlformats.org/officeDocument/2006/relationships/vmlDrawing" Target="../drawings/vmlDrawing4.vml"/></Relationships>
</file>

<file path=xl/worksheets/_rels/sheet40.xml.rels><?xml version="1.0" encoding="UTF-8" standalone="yes"?><Relationships xmlns="http://schemas.openxmlformats.org/package/2006/relationships"><Relationship Id="rId1" Type="http://schemas.openxmlformats.org/officeDocument/2006/relationships/drawing" Target="../drawings/drawing40.xml"/><Relationship Id="rId2" Type="http://schemas.openxmlformats.org/officeDocument/2006/relationships/printerSettings" Target="../printerSettings/printerSettings40.bin"/><Relationship Id="rIdvml" Type="http://schemas.openxmlformats.org/officeDocument/2006/relationships/vmlDrawing" Target="../drawings/vmlDrawing40.vm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Relationship Id="rId2" Type="http://schemas.openxmlformats.org/officeDocument/2006/relationships/printerSettings" Target="../printerSettings/printerSettings5.bin"/><Relationship Id="rIdvml" Type="http://schemas.openxmlformats.org/officeDocument/2006/relationships/vmlDrawing" Target="../drawings/vmlDrawing5.vml"/></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Relationship Id="rId2" Type="http://schemas.openxmlformats.org/officeDocument/2006/relationships/printerSettings" Target="../printerSettings/printerSettings6.bin"/><Relationship Id="rIdvml" Type="http://schemas.openxmlformats.org/officeDocument/2006/relationships/vmlDrawing" Target="../drawings/vmlDrawing6.vm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Relationship Id="rId2" Type="http://schemas.openxmlformats.org/officeDocument/2006/relationships/printerSettings" Target="../printerSettings/printerSettings7.bin"/><Relationship Id="rIdvml" Type="http://schemas.openxmlformats.org/officeDocument/2006/relationships/vmlDrawing" Target="../drawings/vmlDrawing7.vml"/></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Relationship Id="rId2" Type="http://schemas.openxmlformats.org/officeDocument/2006/relationships/printerSettings" Target="../printerSettings/printerSettings8.bin"/><Relationship Id="rIdvml" Type="http://schemas.openxmlformats.org/officeDocument/2006/relationships/vmlDrawing" Target="../drawings/vmlDrawing8.vml"/></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Relationship Id="rId2" Type="http://schemas.openxmlformats.org/officeDocument/2006/relationships/printerSettings" Target="../printerSettings/printerSettings9.bin"/><Relationship Id="rIdvml"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1"/>
  </sheetViews>
  <sheetFormatPr defaultRowHeight="15.0" baseColWidth="10"/>
  <sheetData>
    <row r="7" ht="40" customHeight="1">
      <c r="F7" s="1" t="s">
        <v>0</v>
      </c>
    </row>
    <row r="10" ht="20" customHeight="1">
      <c r="F10" s="2" t="s">
        <v>1</v>
      </c>
      <c r="K10" s="3" t="s">
        <v>2</v>
      </c>
    </row>
    <row r="11" ht="20" customHeight="1">
      <c r="F11" s="2" t="s">
        <v>3</v>
      </c>
      <c r="K11" s="3" t="s">
        <v>4</v>
      </c>
    </row>
    <row r="12" ht="20" customHeight="1">
      <c r="F12" s="2" t="s">
        <v>5</v>
      </c>
      <c r="K12" s="3" t="s">
        <v>6</v>
      </c>
    </row>
    <row r="13" ht="20" customHeight="1">
      <c r="F13" s="2" t="s">
        <v>7</v>
      </c>
      <c r="K13" s="3" t="n">
        <v>1000</v>
      </c>
    </row>
    <row r="14">
      <c r="F14" s="2"/>
    </row>
    <row r="15">
      <c r="F15" s="2"/>
    </row>
    <row r="16">
      <c r="F16" s="2" t="s">
        <v>8</v>
      </c>
    </row>
    <row r="17" ht="50" customHeight="1">
      <c r="F17" s="4" t="s">
        <v>9</v>
      </c>
    </row>
    <row r="19" ht="30" customHeight="1">
      <c r="F19" s="5" t="s">
        <v>10</v>
      </c>
    </row>
    <row r="20">
      <c r="F20" s="6" t="str">
        <f>HYPERLINK("mailto:" &amp; "polling@publicfirst.co.uk" &amp; "?subject="&amp; F7, "polling@publicfirst.co.uk")</f>
      </c>
    </row>
  </sheetData>
  <mergeCells count="2">
    <mergeCell ref="F7:L7"/>
    <mergeCell ref="F17:M17"/>
  </mergeCells>
  <pageMargins left="0.7" right="0.7" top="0.75" bottom="0.75" header="0.3" footer="0.3"/>
  <pageSetup paperSize="9" orientation="portrait" horizontalDpi="300" verticalDpi="300" r:id="rId2"/>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102</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58</v>
      </c>
      <c r="C9" s="19" t="n">
        <v>0.625417443002381</v>
      </c>
      <c r="D9" s="19" t="n">
        <v>0.680668171908443</v>
      </c>
      <c r="E9" s="19" t="n">
        <v>0.562187966758843</v>
      </c>
      <c r="F9" s="19"/>
      <c r="G9" s="19" t="n">
        <v>0.67908755122134</v>
      </c>
      <c r="H9" s="19" t="n">
        <v>0.580055966942494</v>
      </c>
      <c r="I9" s="19" t="n">
        <v>0.514383767914672</v>
      </c>
      <c r="J9" s="19" t="n">
        <v>0.592584741505705</v>
      </c>
      <c r="K9" s="19" t="n">
        <v>0.692912629947596</v>
      </c>
      <c r="L9" s="19" t="n">
        <v>0.80792529887142</v>
      </c>
      <c r="M9" s="19"/>
      <c r="N9" s="19" t="n">
        <v>0.682460851563383</v>
      </c>
      <c r="O9" s="19" t="n">
        <v>0.636877073354218</v>
      </c>
      <c r="P9" s="19" t="n">
        <v>0.602346035467302</v>
      </c>
      <c r="Q9" s="19" t="n">
        <v>0.559289425817369</v>
      </c>
      <c r="R9" s="19"/>
      <c r="S9" s="19" t="n">
        <v>0.780169031193516</v>
      </c>
      <c r="T9" s="19" t="n">
        <v>0.707598389573842</v>
      </c>
      <c r="U9" s="19" t="n">
        <v>0.633568931663491</v>
      </c>
      <c r="V9" s="19" t="n">
        <v>0.543207987049614</v>
      </c>
      <c r="W9" s="19" t="n">
        <v>0.639846717321854</v>
      </c>
      <c r="X9" s="19" t="n">
        <v>0.587900803593271</v>
      </c>
      <c r="Y9" s="19" t="n">
        <v>0.573069357991738</v>
      </c>
      <c r="Z9" s="19" t="n">
        <v>0.352398936841796</v>
      </c>
      <c r="AA9" s="19" t="n">
        <v>0.565842216315057</v>
      </c>
      <c r="AB9" s="19" t="n">
        <v>0.667692476837601</v>
      </c>
      <c r="AC9" s="19" t="n">
        <v>0.552120855638148</v>
      </c>
      <c r="AD9" s="19" t="n">
        <v>0.428768706831447</v>
      </c>
      <c r="AE9" s="19"/>
      <c r="AF9" s="19" t="n">
        <v>0.605102389451767</v>
      </c>
      <c r="AG9" s="19" t="n">
        <v>0.664643662102821</v>
      </c>
      <c r="AH9" s="19" t="n">
        <v>0.537681159133262</v>
      </c>
      <c r="AI9" s="19"/>
      <c r="AJ9" s="19" t="n">
        <v>0.646593645197831</v>
      </c>
      <c r="AK9" s="19" t="n">
        <v>0.621365249555735</v>
      </c>
      <c r="AL9" s="19" t="n">
        <v>0.659241731836726</v>
      </c>
      <c r="AM9" s="19" t="n">
        <v>0.476765764344969</v>
      </c>
      <c r="AN9" s="19" t="n">
        <v>0.591946708833401</v>
      </c>
      <c r="AO9" s="19"/>
      <c r="AP9" s="19" t="n">
        <v>0.692886137970734</v>
      </c>
      <c r="AQ9" s="19" t="n">
        <v>0.578597726007726</v>
      </c>
      <c r="AR9" s="19" t="n">
        <v>0.659148401066111</v>
      </c>
    </row>
    <row r="10">
      <c r="B10" s="20" t="s">
        <v>59</v>
      </c>
      <c r="C10" s="19" t="n">
        <v>0.369698766663676</v>
      </c>
      <c r="D10" s="19" t="n">
        <v>0.314443834445681</v>
      </c>
      <c r="E10" s="19" t="n">
        <v>0.432933053218629</v>
      </c>
      <c r="F10" s="19"/>
      <c r="G10" s="19" t="n">
        <v>0.32091244877866</v>
      </c>
      <c r="H10" s="19" t="n">
        <v>0.419944033057506</v>
      </c>
      <c r="I10" s="19" t="n">
        <v>0.463602695913291</v>
      </c>
      <c r="J10" s="19" t="n">
        <v>0.407415258494295</v>
      </c>
      <c r="K10" s="19" t="n">
        <v>0.307087370052404</v>
      </c>
      <c r="L10" s="19" t="n">
        <v>0.19207470112858</v>
      </c>
      <c r="M10" s="19"/>
      <c r="N10" s="19" t="n">
        <v>0.301584613562254</v>
      </c>
      <c r="O10" s="19" t="n">
        <v>0.363122926645782</v>
      </c>
      <c r="P10" s="19" t="n">
        <v>0.397653964532698</v>
      </c>
      <c r="Q10" s="19" t="n">
        <v>0.440710574182631</v>
      </c>
      <c r="R10" s="19"/>
      <c r="S10" s="19" t="n">
        <v>0.219830968806484</v>
      </c>
      <c r="T10" s="19" t="n">
        <v>0.292401610426158</v>
      </c>
      <c r="U10" s="19" t="n">
        <v>0.366431068336509</v>
      </c>
      <c r="V10" s="19" t="n">
        <v>0.456792012950386</v>
      </c>
      <c r="W10" s="19" t="n">
        <v>0.334008860874651</v>
      </c>
      <c r="X10" s="19" t="n">
        <v>0.380016974071234</v>
      </c>
      <c r="Y10" s="19" t="n">
        <v>0.426930642008262</v>
      </c>
      <c r="Z10" s="19" t="n">
        <v>0.647601063158204</v>
      </c>
      <c r="AA10" s="19" t="n">
        <v>0.434157783684943</v>
      </c>
      <c r="AB10" s="19" t="n">
        <v>0.332307523162399</v>
      </c>
      <c r="AC10" s="19" t="n">
        <v>0.447879144361852</v>
      </c>
      <c r="AD10" s="19" t="n">
        <v>0.571231293168553</v>
      </c>
      <c r="AE10" s="19"/>
      <c r="AF10" s="19" t="n">
        <v>0.394897610548233</v>
      </c>
      <c r="AG10" s="19" t="n">
        <v>0.329484473580218</v>
      </c>
      <c r="AH10" s="19" t="n">
        <v>0.440260170022131</v>
      </c>
      <c r="AI10" s="19"/>
      <c r="AJ10" s="19" t="n">
        <v>0.353406354802169</v>
      </c>
      <c r="AK10" s="19" t="n">
        <v>0.369883604333727</v>
      </c>
      <c r="AL10" s="19" t="n">
        <v>0.340758268163274</v>
      </c>
      <c r="AM10" s="19" t="n">
        <v>0.523234235655031</v>
      </c>
      <c r="AN10" s="19" t="n">
        <v>0.383834739763676</v>
      </c>
      <c r="AO10" s="19"/>
      <c r="AP10" s="19" t="n">
        <v>0.307113862029266</v>
      </c>
      <c r="AQ10" s="19" t="n">
        <v>0.4077338553798</v>
      </c>
      <c r="AR10" s="19" t="n">
        <v>0.340851598933889</v>
      </c>
    </row>
    <row r="11">
      <c r="B11" s="20" t="s">
        <v>79</v>
      </c>
      <c r="C11" s="21" t="n">
        <v>0.00488379033394345</v>
      </c>
      <c r="D11" s="21" t="n">
        <v>0.00488799364587611</v>
      </c>
      <c r="E11" s="21" t="n">
        <v>0.00487898002252761</v>
      </c>
      <c r="F11" s="21"/>
      <c r="G11" s="21" t="n">
        <v>0</v>
      </c>
      <c r="H11" s="21" t="n">
        <v>0</v>
      </c>
      <c r="I11" s="21" t="n">
        <v>0.0220135361720364</v>
      </c>
      <c r="J11" s="21" t="n">
        <v>0</v>
      </c>
      <c r="K11" s="21" t="n">
        <v>0</v>
      </c>
      <c r="L11" s="21" t="n">
        <v>0</v>
      </c>
      <c r="M11" s="21"/>
      <c r="N11" s="21" t="n">
        <v>0.015954534874363</v>
      </c>
      <c r="O11" s="21" t="n">
        <v>0</v>
      </c>
      <c r="P11" s="21" t="n">
        <v>0</v>
      </c>
      <c r="Q11" s="21" t="n">
        <v>0</v>
      </c>
      <c r="R11" s="21"/>
      <c r="S11" s="21" t="n">
        <v>0</v>
      </c>
      <c r="T11" s="21" t="n">
        <v>0</v>
      </c>
      <c r="U11" s="21" t="n">
        <v>0</v>
      </c>
      <c r="V11" s="21" t="n">
        <v>0</v>
      </c>
      <c r="W11" s="21" t="n">
        <v>0.0261444218034944</v>
      </c>
      <c r="X11" s="21" t="n">
        <v>0.0320822223354945</v>
      </c>
      <c r="Y11" s="21" t="n">
        <v>0</v>
      </c>
      <c r="Z11" s="21" t="n">
        <v>0</v>
      </c>
      <c r="AA11" s="21" t="n">
        <v>0</v>
      </c>
      <c r="AB11" s="21" t="n">
        <v>0</v>
      </c>
      <c r="AC11" s="21" t="n">
        <v>0</v>
      </c>
      <c r="AD11" s="21" t="n">
        <v>0</v>
      </c>
      <c r="AE11" s="21"/>
      <c r="AF11" s="21" t="n">
        <v>0</v>
      </c>
      <c r="AG11" s="21" t="n">
        <v>0.00587186431696153</v>
      </c>
      <c r="AH11" s="21" t="n">
        <v>0.022058670844607</v>
      </c>
      <c r="AI11" s="21"/>
      <c r="AJ11" s="21" t="n">
        <v>0</v>
      </c>
      <c r="AK11" s="21" t="n">
        <v>0.00875114611053715</v>
      </c>
      <c r="AL11" s="21" t="n">
        <v>0</v>
      </c>
      <c r="AM11" s="21" t="n">
        <v>0</v>
      </c>
      <c r="AN11" s="21" t="n">
        <v>0.0242185514029233</v>
      </c>
      <c r="AO11" s="21"/>
      <c r="AP11" s="21" t="n">
        <v>0</v>
      </c>
      <c r="AQ11" s="21" t="n">
        <v>0.0136684186124743</v>
      </c>
      <c r="AR11" s="21" t="n">
        <v>0</v>
      </c>
    </row>
    <row r="12">
      <c r="B12" s="18" t="s">
        <v>87</v>
      </c>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103</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59</v>
      </c>
      <c r="C9" s="19" t="n">
        <v>0.430562196071655</v>
      </c>
      <c r="D9" s="19" t="n">
        <v>0.372358624229728</v>
      </c>
      <c r="E9" s="19" t="n">
        <v>0.497170934742328</v>
      </c>
      <c r="F9" s="19"/>
      <c r="G9" s="19" t="n">
        <v>0.294960043703578</v>
      </c>
      <c r="H9" s="19" t="n">
        <v>0.348136559305258</v>
      </c>
      <c r="I9" s="19" t="n">
        <v>0.399779812081787</v>
      </c>
      <c r="J9" s="19" t="n">
        <v>0.541653317440529</v>
      </c>
      <c r="K9" s="19" t="n">
        <v>0.496759733486664</v>
      </c>
      <c r="L9" s="19" t="n">
        <v>0.491869194236615</v>
      </c>
      <c r="M9" s="19"/>
      <c r="N9" s="19" t="n">
        <v>0.456947771122014</v>
      </c>
      <c r="O9" s="19" t="n">
        <v>0.41945039793341</v>
      </c>
      <c r="P9" s="19" t="n">
        <v>0.367755376941675</v>
      </c>
      <c r="Q9" s="19" t="n">
        <v>0.463993142217002</v>
      </c>
      <c r="R9" s="19"/>
      <c r="S9" s="19" t="n">
        <v>0.453879376782892</v>
      </c>
      <c r="T9" s="19" t="n">
        <v>0.413769840560391</v>
      </c>
      <c r="U9" s="19" t="n">
        <v>0.476938649884651</v>
      </c>
      <c r="V9" s="19" t="n">
        <v>0.551574939655002</v>
      </c>
      <c r="W9" s="19" t="n">
        <v>0.429679369205773</v>
      </c>
      <c r="X9" s="19" t="n">
        <v>0.354344742848702</v>
      </c>
      <c r="Y9" s="19" t="n">
        <v>0.263604365338766</v>
      </c>
      <c r="Z9" s="19" t="n">
        <v>0.41771146226039</v>
      </c>
      <c r="AA9" s="19" t="n">
        <v>0.291545778046252</v>
      </c>
      <c r="AB9" s="19" t="n">
        <v>0.477664377559551</v>
      </c>
      <c r="AC9" s="19" t="n">
        <v>0.558023367544049</v>
      </c>
      <c r="AD9" s="19" t="n">
        <v>0.567067921154995</v>
      </c>
      <c r="AE9" s="19"/>
      <c r="AF9" s="19" t="n">
        <v>0.484659182860168</v>
      </c>
      <c r="AG9" s="19" t="n">
        <v>0.374720790446959</v>
      </c>
      <c r="AH9" s="19" t="n">
        <v>0.551015257769976</v>
      </c>
      <c r="AI9" s="19"/>
      <c r="AJ9" s="19" t="n">
        <v>0.45646645912661</v>
      </c>
      <c r="AK9" s="19" t="n">
        <v>0.362174955901754</v>
      </c>
      <c r="AL9" s="19" t="n">
        <v>0.364162846769443</v>
      </c>
      <c r="AM9" s="19" t="n">
        <v>0.476765764344969</v>
      </c>
      <c r="AN9" s="19" t="n">
        <v>0.525344340046264</v>
      </c>
      <c r="AO9" s="19"/>
      <c r="AP9" s="19" t="n">
        <v>0.487058750343672</v>
      </c>
      <c r="AQ9" s="19" t="n">
        <v>0.377483205030539</v>
      </c>
      <c r="AR9" s="19" t="n">
        <v>0.342284654185244</v>
      </c>
    </row>
    <row r="10">
      <c r="B10" s="20" t="s">
        <v>58</v>
      </c>
      <c r="C10" s="19" t="n">
        <v>0.415779795940872</v>
      </c>
      <c r="D10" s="19" t="n">
        <v>0.467031244220863</v>
      </c>
      <c r="E10" s="19" t="n">
        <v>0.357127135684095</v>
      </c>
      <c r="F10" s="19"/>
      <c r="G10" s="19" t="n">
        <v>0.567845479750569</v>
      </c>
      <c r="H10" s="19" t="n">
        <v>0.545535948605365</v>
      </c>
      <c r="I10" s="19" t="n">
        <v>0.438790462551125</v>
      </c>
      <c r="J10" s="19" t="n">
        <v>0.365863061145725</v>
      </c>
      <c r="K10" s="19" t="n">
        <v>0.261888772353013</v>
      </c>
      <c r="L10" s="19" t="n">
        <v>0.284566609532213</v>
      </c>
      <c r="M10" s="19"/>
      <c r="N10" s="19" t="n">
        <v>0.39710651989307</v>
      </c>
      <c r="O10" s="19" t="n">
        <v>0.383303709274077</v>
      </c>
      <c r="P10" s="19" t="n">
        <v>0.486553792969868</v>
      </c>
      <c r="Q10" s="19" t="n">
        <v>0.416022219977495</v>
      </c>
      <c r="R10" s="19"/>
      <c r="S10" s="19" t="n">
        <v>0.440756723778696</v>
      </c>
      <c r="T10" s="19" t="n">
        <v>0.419665361123524</v>
      </c>
      <c r="U10" s="19" t="n">
        <v>0.375970441596959</v>
      </c>
      <c r="V10" s="19" t="n">
        <v>0.345424482481104</v>
      </c>
      <c r="W10" s="19" t="n">
        <v>0.372232126085669</v>
      </c>
      <c r="X10" s="19" t="n">
        <v>0.495765456913872</v>
      </c>
      <c r="Y10" s="19" t="n">
        <v>0.554316957234286</v>
      </c>
      <c r="Z10" s="19" t="n">
        <v>0.479267260885627</v>
      </c>
      <c r="AA10" s="19" t="n">
        <v>0.49558920001349</v>
      </c>
      <c r="AB10" s="19" t="n">
        <v>0.344909496027901</v>
      </c>
      <c r="AC10" s="19" t="n">
        <v>0.268904651664394</v>
      </c>
      <c r="AD10" s="19" t="n">
        <v>0.321086499283843</v>
      </c>
      <c r="AE10" s="19"/>
      <c r="AF10" s="19" t="n">
        <v>0.344353389062059</v>
      </c>
      <c r="AG10" s="19" t="n">
        <v>0.463339108787279</v>
      </c>
      <c r="AH10" s="19" t="n">
        <v>0.380793198705181</v>
      </c>
      <c r="AI10" s="19"/>
      <c r="AJ10" s="19" t="n">
        <v>0.418989921172095</v>
      </c>
      <c r="AK10" s="19" t="n">
        <v>0.439655837184107</v>
      </c>
      <c r="AL10" s="19" t="n">
        <v>0.430246289358158</v>
      </c>
      <c r="AM10" s="19" t="n">
        <v>0.523234235655031</v>
      </c>
      <c r="AN10" s="19" t="n">
        <v>0.424203914618974</v>
      </c>
      <c r="AO10" s="19"/>
      <c r="AP10" s="19" t="n">
        <v>0.37331211769124</v>
      </c>
      <c r="AQ10" s="19" t="n">
        <v>0.453019280963448</v>
      </c>
      <c r="AR10" s="19" t="n">
        <v>0.450127032952895</v>
      </c>
    </row>
    <row r="11">
      <c r="B11" s="20" t="s">
        <v>79</v>
      </c>
      <c r="C11" s="21" t="n">
        <v>0.153658007987473</v>
      </c>
      <c r="D11" s="21" t="n">
        <v>0.16061013154941</v>
      </c>
      <c r="E11" s="21" t="n">
        <v>0.145701929573577</v>
      </c>
      <c r="F11" s="21"/>
      <c r="G11" s="21" t="n">
        <v>0.137194476545852</v>
      </c>
      <c r="H11" s="21" t="n">
        <v>0.106327492089377</v>
      </c>
      <c r="I11" s="21" t="n">
        <v>0.161429725367088</v>
      </c>
      <c r="J11" s="21" t="n">
        <v>0.0924836214137458</v>
      </c>
      <c r="K11" s="21" t="n">
        <v>0.241351494160323</v>
      </c>
      <c r="L11" s="21" t="n">
        <v>0.223564196231172</v>
      </c>
      <c r="M11" s="21"/>
      <c r="N11" s="21" t="n">
        <v>0.145945708984916</v>
      </c>
      <c r="O11" s="21" t="n">
        <v>0.197245892792514</v>
      </c>
      <c r="P11" s="21" t="n">
        <v>0.145690830088457</v>
      </c>
      <c r="Q11" s="21" t="n">
        <v>0.119984637805503</v>
      </c>
      <c r="R11" s="21"/>
      <c r="S11" s="21" t="n">
        <v>0.105363899438412</v>
      </c>
      <c r="T11" s="21" t="n">
        <v>0.166564798316084</v>
      </c>
      <c r="U11" s="21" t="n">
        <v>0.14709090851839</v>
      </c>
      <c r="V11" s="21" t="n">
        <v>0.103000577863894</v>
      </c>
      <c r="W11" s="21" t="n">
        <v>0.198088504708558</v>
      </c>
      <c r="X11" s="21" t="n">
        <v>0.149889800237426</v>
      </c>
      <c r="Y11" s="21" t="n">
        <v>0.182078677426948</v>
      </c>
      <c r="Z11" s="21" t="n">
        <v>0.103021276853983</v>
      </c>
      <c r="AA11" s="21" t="n">
        <v>0.212865021940258</v>
      </c>
      <c r="AB11" s="21" t="n">
        <v>0.177426126412548</v>
      </c>
      <c r="AC11" s="21" t="n">
        <v>0.173071980791557</v>
      </c>
      <c r="AD11" s="21" t="n">
        <v>0.111845579561162</v>
      </c>
      <c r="AE11" s="21"/>
      <c r="AF11" s="21" t="n">
        <v>0.170987428077773</v>
      </c>
      <c r="AG11" s="21" t="n">
        <v>0.161940100765762</v>
      </c>
      <c r="AH11" s="21" t="n">
        <v>0.0681915435248424</v>
      </c>
      <c r="AI11" s="21"/>
      <c r="AJ11" s="21" t="n">
        <v>0.124543619701295</v>
      </c>
      <c r="AK11" s="21" t="n">
        <v>0.19816920691414</v>
      </c>
      <c r="AL11" s="21" t="n">
        <v>0.205590863872399</v>
      </c>
      <c r="AM11" s="21" t="n">
        <v>0</v>
      </c>
      <c r="AN11" s="21" t="n">
        <v>0.0504517453347622</v>
      </c>
      <c r="AO11" s="21"/>
      <c r="AP11" s="21" t="n">
        <v>0.139629131965088</v>
      </c>
      <c r="AQ11" s="21" t="n">
        <v>0.169497514006013</v>
      </c>
      <c r="AR11" s="21" t="n">
        <v>0.207588312861861</v>
      </c>
    </row>
    <row r="12">
      <c r="B12" s="18" t="s">
        <v>87</v>
      </c>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113</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104</v>
      </c>
      <c r="C9" s="19" t="n">
        <v>0.403786246216644</v>
      </c>
      <c r="D9" s="19" t="n">
        <v>0.415862114361028</v>
      </c>
      <c r="E9" s="19" t="n">
        <v>0.389966504231816</v>
      </c>
      <c r="F9" s="19"/>
      <c r="G9" s="19" t="n">
        <v>0.101139293263768</v>
      </c>
      <c r="H9" s="19" t="n">
        <v>0.28989608492324</v>
      </c>
      <c r="I9" s="19" t="n">
        <v>0.359443335317021</v>
      </c>
      <c r="J9" s="19" t="n">
        <v>0.419615045788081</v>
      </c>
      <c r="K9" s="19" t="n">
        <v>0.511279487092349</v>
      </c>
      <c r="L9" s="19" t="n">
        <v>0.760590424455905</v>
      </c>
      <c r="M9" s="19"/>
      <c r="N9" s="19" t="n">
        <v>0.464053193168495</v>
      </c>
      <c r="O9" s="19" t="n">
        <v>0.431256271797627</v>
      </c>
      <c r="P9" s="19" t="n">
        <v>0.330687223139837</v>
      </c>
      <c r="Q9" s="19" t="n">
        <v>0.361761651930418</v>
      </c>
      <c r="R9" s="19"/>
      <c r="S9" s="19" t="n">
        <v>0.377008407340356</v>
      </c>
      <c r="T9" s="19" t="n">
        <v>0.391498033058017</v>
      </c>
      <c r="U9" s="19" t="n">
        <v>0.405966814727223</v>
      </c>
      <c r="V9" s="19" t="n">
        <v>0.554701389421463</v>
      </c>
      <c r="W9" s="19" t="n">
        <v>0.372143587519727</v>
      </c>
      <c r="X9" s="19" t="n">
        <v>0.464689672678098</v>
      </c>
      <c r="Y9" s="19" t="n">
        <v>0.279077655232118</v>
      </c>
      <c r="Z9" s="19" t="n">
        <v>0.266426313088202</v>
      </c>
      <c r="AA9" s="19" t="n">
        <v>0.308472652999181</v>
      </c>
      <c r="AB9" s="19" t="n">
        <v>0.585025040044095</v>
      </c>
      <c r="AC9" s="19" t="n">
        <v>0.277887323675014</v>
      </c>
      <c r="AD9" s="19" t="n">
        <v>0.428768706831447</v>
      </c>
      <c r="AE9" s="19"/>
      <c r="AF9" s="19" t="n">
        <v>0.448030571700897</v>
      </c>
      <c r="AG9" s="19" t="n">
        <v>0.389503170241925</v>
      </c>
      <c r="AH9" s="19" t="n">
        <v>0.418913849031115</v>
      </c>
      <c r="AI9" s="19"/>
      <c r="AJ9" s="19" t="n">
        <v>0.44015865986722</v>
      </c>
      <c r="AK9" s="19" t="n">
        <v>0.324075535152066</v>
      </c>
      <c r="AL9" s="19" t="n">
        <v>0.490359420757572</v>
      </c>
      <c r="AM9" s="19" t="n">
        <v>0.289104419048729</v>
      </c>
      <c r="AN9" s="19" t="n">
        <v>0.559393250268497</v>
      </c>
      <c r="AO9" s="19"/>
      <c r="AP9" s="19" t="n">
        <v>0.453108737453474</v>
      </c>
      <c r="AQ9" s="19" t="n">
        <v>0.261283857775284</v>
      </c>
      <c r="AR9" s="19" t="n">
        <v>0.51849692259059</v>
      </c>
    </row>
    <row r="10">
      <c r="B10" s="20" t="s">
        <v>105</v>
      </c>
      <c r="C10" s="19" t="n">
        <v>0.124670642484809</v>
      </c>
      <c r="D10" s="19" t="n">
        <v>0.103075090783323</v>
      </c>
      <c r="E10" s="19" t="n">
        <v>0.149384803733192</v>
      </c>
      <c r="F10" s="19"/>
      <c r="G10" s="19" t="n">
        <v>0.185155684280075</v>
      </c>
      <c r="H10" s="19" t="n">
        <v>0.176076666664931</v>
      </c>
      <c r="I10" s="19" t="n">
        <v>0.110103830512449</v>
      </c>
      <c r="J10" s="19" t="n">
        <v>0.149260677802155</v>
      </c>
      <c r="K10" s="19" t="n">
        <v>0.0590521739144411</v>
      </c>
      <c r="L10" s="19" t="n">
        <v>0.0534691443276335</v>
      </c>
      <c r="M10" s="19"/>
      <c r="N10" s="19" t="n">
        <v>0.0686737270314437</v>
      </c>
      <c r="O10" s="19" t="n">
        <v>0.168646293171349</v>
      </c>
      <c r="P10" s="19" t="n">
        <v>0.106933679554812</v>
      </c>
      <c r="Q10" s="19" t="n">
        <v>0.17085191610672</v>
      </c>
      <c r="R10" s="19"/>
      <c r="S10" s="19" t="n">
        <v>0.166415602557666</v>
      </c>
      <c r="T10" s="19" t="n">
        <v>0.150432043964551</v>
      </c>
      <c r="U10" s="19" t="n">
        <v>0.180499910583798</v>
      </c>
      <c r="V10" s="19" t="n">
        <v>0.041829355802593</v>
      </c>
      <c r="W10" s="19" t="n">
        <v>0.165293512641522</v>
      </c>
      <c r="X10" s="19" t="n">
        <v>0.0272531363084752</v>
      </c>
      <c r="Y10" s="19" t="n">
        <v>0.125789324939554</v>
      </c>
      <c r="Z10" s="19" t="n">
        <v>0</v>
      </c>
      <c r="AA10" s="19" t="n">
        <v>0.0734657589429409</v>
      </c>
      <c r="AB10" s="19" t="n">
        <v>0.030289417631071</v>
      </c>
      <c r="AC10" s="19" t="n">
        <v>0.344067049471237</v>
      </c>
      <c r="AD10" s="19" t="n">
        <v>0.261988646179291</v>
      </c>
      <c r="AE10" s="19"/>
      <c r="AF10" s="19" t="n">
        <v>0.0862043750322699</v>
      </c>
      <c r="AG10" s="19" t="n">
        <v>0.135712760909467</v>
      </c>
      <c r="AH10" s="19" t="n">
        <v>0.149005054402789</v>
      </c>
      <c r="AI10" s="19"/>
      <c r="AJ10" s="19" t="n">
        <v>0.107956214598015</v>
      </c>
      <c r="AK10" s="19" t="n">
        <v>0.138130441826835</v>
      </c>
      <c r="AL10" s="19" t="n">
        <v>0.08324987807346</v>
      </c>
      <c r="AM10" s="19" t="n">
        <v>0.480007848543857</v>
      </c>
      <c r="AN10" s="19" t="n">
        <v>0.0893011274594392</v>
      </c>
      <c r="AO10" s="19"/>
      <c r="AP10" s="19" t="n">
        <v>0.0855079248836076</v>
      </c>
      <c r="AQ10" s="19" t="n">
        <v>0.179013223085516</v>
      </c>
      <c r="AR10" s="19" t="n">
        <v>0.0584310136241501</v>
      </c>
    </row>
    <row r="11">
      <c r="B11" s="20" t="s">
        <v>106</v>
      </c>
      <c r="C11" s="19" t="n">
        <v>0.131093731980958</v>
      </c>
      <c r="D11" s="19" t="n">
        <v>0.171569821040534</v>
      </c>
      <c r="E11" s="19" t="n">
        <v>0.0847724985366893</v>
      </c>
      <c r="F11" s="19"/>
      <c r="G11" s="19" t="n">
        <v>0.299930320583069</v>
      </c>
      <c r="H11" s="19" t="n">
        <v>0.139605548880888</v>
      </c>
      <c r="I11" s="19" t="n">
        <v>0.0833919042884068</v>
      </c>
      <c r="J11" s="19" t="n">
        <v>0.10808457590436</v>
      </c>
      <c r="K11" s="19" t="n">
        <v>0.186715253763329</v>
      </c>
      <c r="L11" s="19" t="n">
        <v>0.0366506396437883</v>
      </c>
      <c r="M11" s="19"/>
      <c r="N11" s="19" t="n">
        <v>0.140679938236147</v>
      </c>
      <c r="O11" s="19" t="n">
        <v>0.109517409999793</v>
      </c>
      <c r="P11" s="19" t="n">
        <v>0.184426600641596</v>
      </c>
      <c r="Q11" s="19" t="n">
        <v>0.0782013964382647</v>
      </c>
      <c r="R11" s="19"/>
      <c r="S11" s="19" t="n">
        <v>0.140441194269777</v>
      </c>
      <c r="T11" s="19" t="n">
        <v>0.172032496538922</v>
      </c>
      <c r="U11" s="19" t="n">
        <v>0.109304794958072</v>
      </c>
      <c r="V11" s="19" t="n">
        <v>0.152493038093149</v>
      </c>
      <c r="W11" s="19" t="n">
        <v>0.0684380096113141</v>
      </c>
      <c r="X11" s="19" t="n">
        <v>0.21030870444699</v>
      </c>
      <c r="Y11" s="19" t="n">
        <v>0.0984293862615601</v>
      </c>
      <c r="Z11" s="19" t="n">
        <v>0.162588373571494</v>
      </c>
      <c r="AA11" s="19" t="n">
        <v>0.108560087700862</v>
      </c>
      <c r="AB11" s="19" t="n">
        <v>0.177921210067853</v>
      </c>
      <c r="AC11" s="19" t="n">
        <v>0.0524591351451151</v>
      </c>
      <c r="AD11" s="19" t="n">
        <v>0</v>
      </c>
      <c r="AE11" s="19"/>
      <c r="AF11" s="19" t="n">
        <v>0.130580351815406</v>
      </c>
      <c r="AG11" s="19" t="n">
        <v>0.119301747410795</v>
      </c>
      <c r="AH11" s="19" t="n">
        <v>0.153009728888922</v>
      </c>
      <c r="AI11" s="19"/>
      <c r="AJ11" s="19" t="n">
        <v>0.122388887926392</v>
      </c>
      <c r="AK11" s="19" t="n">
        <v>0.164531532484986</v>
      </c>
      <c r="AL11" s="19" t="n">
        <v>0.202453887027712</v>
      </c>
      <c r="AM11" s="19" t="n">
        <v>0</v>
      </c>
      <c r="AN11" s="19" t="n">
        <v>0.0976048064258127</v>
      </c>
      <c r="AO11" s="19"/>
      <c r="AP11" s="19" t="n">
        <v>0.123027451463118</v>
      </c>
      <c r="AQ11" s="19" t="n">
        <v>0.158218854773311</v>
      </c>
      <c r="AR11" s="19" t="n">
        <v>0.181481717560038</v>
      </c>
    </row>
    <row r="12">
      <c r="B12" s="20" t="s">
        <v>107</v>
      </c>
      <c r="C12" s="19" t="n">
        <v>0.105360801706947</v>
      </c>
      <c r="D12" s="19" t="n">
        <v>0.108564707147536</v>
      </c>
      <c r="E12" s="19" t="n">
        <v>0.101694220886145</v>
      </c>
      <c r="F12" s="19"/>
      <c r="G12" s="19" t="n">
        <v>0.145294287435245</v>
      </c>
      <c r="H12" s="19" t="n">
        <v>0.125492898906803</v>
      </c>
      <c r="I12" s="19" t="n">
        <v>0.109061587453472</v>
      </c>
      <c r="J12" s="19" t="n">
        <v>0.0710860479833958</v>
      </c>
      <c r="K12" s="19" t="n">
        <v>0.0764644213824813</v>
      </c>
      <c r="L12" s="19" t="n">
        <v>0.113499316299708</v>
      </c>
      <c r="M12" s="19"/>
      <c r="N12" s="19" t="n">
        <v>0.0682766350259192</v>
      </c>
      <c r="O12" s="19" t="n">
        <v>0.0976046301617052</v>
      </c>
      <c r="P12" s="19" t="n">
        <v>0.128355198150935</v>
      </c>
      <c r="Q12" s="19" t="n">
        <v>0.146873042341673</v>
      </c>
      <c r="R12" s="19"/>
      <c r="S12" s="19" t="n">
        <v>0.126131406195639</v>
      </c>
      <c r="T12" s="19" t="n">
        <v>0.0643950087077595</v>
      </c>
      <c r="U12" s="19" t="n">
        <v>0.0224182604909592</v>
      </c>
      <c r="V12" s="19" t="n">
        <v>0.0783388632761352</v>
      </c>
      <c r="W12" s="19" t="n">
        <v>0.169860128732296</v>
      </c>
      <c r="X12" s="19" t="n">
        <v>0.0934100808562294</v>
      </c>
      <c r="Y12" s="19" t="n">
        <v>0.143683603405464</v>
      </c>
      <c r="Z12" s="19" t="n">
        <v>0.176409953373575</v>
      </c>
      <c r="AA12" s="19" t="n">
        <v>0.167844768738008</v>
      </c>
      <c r="AB12" s="19" t="n">
        <v>0.107454955297611</v>
      </c>
      <c r="AC12" s="19" t="n">
        <v>0</v>
      </c>
      <c r="AD12" s="19" t="n">
        <v>0.113658737311558</v>
      </c>
      <c r="AE12" s="19"/>
      <c r="AF12" s="19" t="n">
        <v>0.07779614456505</v>
      </c>
      <c r="AG12" s="19" t="n">
        <v>0.138219659884016</v>
      </c>
      <c r="AH12" s="19" t="n">
        <v>0.0800772449154653</v>
      </c>
      <c r="AI12" s="19"/>
      <c r="AJ12" s="19" t="n">
        <v>0.09428196591034</v>
      </c>
      <c r="AK12" s="19" t="n">
        <v>0.147170128819243</v>
      </c>
      <c r="AL12" s="19" t="n">
        <v>0.0852801521886354</v>
      </c>
      <c r="AM12" s="19" t="n">
        <v>0</v>
      </c>
      <c r="AN12" s="19" t="n">
        <v>0.0561811699458231</v>
      </c>
      <c r="AO12" s="19"/>
      <c r="AP12" s="19" t="n">
        <v>0.126303602172822</v>
      </c>
      <c r="AQ12" s="19" t="n">
        <v>0.12398192614629</v>
      </c>
      <c r="AR12" s="19" t="n">
        <v>0.119408435626469</v>
      </c>
    </row>
    <row r="13">
      <c r="B13" s="20" t="s">
        <v>108</v>
      </c>
      <c r="C13" s="19" t="n">
        <v>0.0870975940158827</v>
      </c>
      <c r="D13" s="19" t="n">
        <v>0.088693708460506</v>
      </c>
      <c r="E13" s="19" t="n">
        <v>0.0852709849854413</v>
      </c>
      <c r="F13" s="19"/>
      <c r="G13" s="19" t="n">
        <v>0.121572873145466</v>
      </c>
      <c r="H13" s="19" t="n">
        <v>0.139757559300604</v>
      </c>
      <c r="I13" s="19" t="n">
        <v>0.132641664883343</v>
      </c>
      <c r="J13" s="19" t="n">
        <v>0.0565404094529336</v>
      </c>
      <c r="K13" s="19" t="n">
        <v>0.0365978776624631</v>
      </c>
      <c r="L13" s="19" t="n">
        <v>0</v>
      </c>
      <c r="M13" s="19"/>
      <c r="N13" s="19" t="n">
        <v>0.10495053456295</v>
      </c>
      <c r="O13" s="19" t="n">
        <v>0.065024445353592</v>
      </c>
      <c r="P13" s="19" t="n">
        <v>0.0901032822212097</v>
      </c>
      <c r="Q13" s="19" t="n">
        <v>0.0868959921021844</v>
      </c>
      <c r="R13" s="19"/>
      <c r="S13" s="19" t="n">
        <v>0.0437901064555478</v>
      </c>
      <c r="T13" s="19" t="n">
        <v>0.0914945752370618</v>
      </c>
      <c r="U13" s="19" t="n">
        <v>0.0621977788848129</v>
      </c>
      <c r="V13" s="19" t="n">
        <v>0.11653957766662</v>
      </c>
      <c r="W13" s="19" t="n">
        <v>0.123635690251547</v>
      </c>
      <c r="X13" s="19" t="n">
        <v>0.0697321308301061</v>
      </c>
      <c r="Y13" s="19" t="n">
        <v>0.111451135141996</v>
      </c>
      <c r="Z13" s="19" t="n">
        <v>0.160303839925157</v>
      </c>
      <c r="AA13" s="19" t="n">
        <v>0.200652195503638</v>
      </c>
      <c r="AB13" s="19" t="n">
        <v>0</v>
      </c>
      <c r="AC13" s="19" t="n">
        <v>0.117706261938052</v>
      </c>
      <c r="AD13" s="19" t="n">
        <v>0</v>
      </c>
      <c r="AE13" s="19"/>
      <c r="AF13" s="19" t="n">
        <v>0.0880338831642609</v>
      </c>
      <c r="AG13" s="19" t="n">
        <v>0.0775352158156635</v>
      </c>
      <c r="AH13" s="19" t="n">
        <v>0.102492451530448</v>
      </c>
      <c r="AI13" s="19"/>
      <c r="AJ13" s="19" t="n">
        <v>0.0940017372870155</v>
      </c>
      <c r="AK13" s="19" t="n">
        <v>0.0572727840712617</v>
      </c>
      <c r="AL13" s="19" t="n">
        <v>0.0866015696354386</v>
      </c>
      <c r="AM13" s="19" t="n">
        <v>0.230887732407414</v>
      </c>
      <c r="AN13" s="19" t="n">
        <v>0.100223399078011</v>
      </c>
      <c r="AO13" s="19"/>
      <c r="AP13" s="19" t="n">
        <v>0.106083261860939</v>
      </c>
      <c r="AQ13" s="19" t="n">
        <v>0.101471536450298</v>
      </c>
      <c r="AR13" s="19" t="n">
        <v>0.0674184422224363</v>
      </c>
    </row>
    <row r="14">
      <c r="B14" s="20" t="s">
        <v>109</v>
      </c>
      <c r="C14" s="19" t="n">
        <v>0.0489316748870244</v>
      </c>
      <c r="D14" s="19" t="n">
        <v>0.0366020477730368</v>
      </c>
      <c r="E14" s="19" t="n">
        <v>0.0630418211263802</v>
      </c>
      <c r="F14" s="19"/>
      <c r="G14" s="19" t="n">
        <v>0.0427690442239854</v>
      </c>
      <c r="H14" s="19" t="n">
        <v>0.0670475108067213</v>
      </c>
      <c r="I14" s="19" t="n">
        <v>0.0790412075495895</v>
      </c>
      <c r="J14" s="19" t="n">
        <v>0.0679812838016138</v>
      </c>
      <c r="K14" s="19" t="n">
        <v>0</v>
      </c>
      <c r="L14" s="19" t="n">
        <v>0</v>
      </c>
      <c r="M14" s="19"/>
      <c r="N14" s="19" t="n">
        <v>0.0599588131925947</v>
      </c>
      <c r="O14" s="19" t="n">
        <v>0.0320904600315433</v>
      </c>
      <c r="P14" s="19" t="n">
        <v>0.0440052455043979</v>
      </c>
      <c r="Q14" s="19" t="n">
        <v>0.059832427460137</v>
      </c>
      <c r="R14" s="19"/>
      <c r="S14" s="19" t="n">
        <v>0.0488210286984729</v>
      </c>
      <c r="T14" s="19" t="n">
        <v>0.0685744377404136</v>
      </c>
      <c r="U14" s="19" t="n">
        <v>0.0207206229125856</v>
      </c>
      <c r="V14" s="19" t="n">
        <v>0</v>
      </c>
      <c r="W14" s="19" t="n">
        <v>0.0381571767796372</v>
      </c>
      <c r="X14" s="19" t="n">
        <v>0.0267989657883395</v>
      </c>
      <c r="Y14" s="19" t="n">
        <v>0.123717710159821</v>
      </c>
      <c r="Z14" s="19" t="n">
        <v>0.0431615258987159</v>
      </c>
      <c r="AA14" s="19" t="n">
        <v>0.0533236259986708</v>
      </c>
      <c r="AB14" s="19" t="n">
        <v>0.0239410251667635</v>
      </c>
      <c r="AC14" s="19" t="n">
        <v>0</v>
      </c>
      <c r="AD14" s="19" t="n">
        <v>0.195583909677704</v>
      </c>
      <c r="AE14" s="19"/>
      <c r="AF14" s="19" t="n">
        <v>0.0533623622314515</v>
      </c>
      <c r="AG14" s="19" t="n">
        <v>0.0503990111420647</v>
      </c>
      <c r="AH14" s="19" t="n">
        <v>0.035458061061784</v>
      </c>
      <c r="AI14" s="19"/>
      <c r="AJ14" s="19" t="n">
        <v>0.0479355115080615</v>
      </c>
      <c r="AK14" s="19" t="n">
        <v>0.0628886918215376</v>
      </c>
      <c r="AL14" s="19" t="n">
        <v>0.0224041439472977</v>
      </c>
      <c r="AM14" s="19" t="n">
        <v>0</v>
      </c>
      <c r="AN14" s="19" t="n">
        <v>0.0389299464379449</v>
      </c>
      <c r="AO14" s="19"/>
      <c r="AP14" s="19" t="n">
        <v>0.0390444175724139</v>
      </c>
      <c r="AQ14" s="19" t="n">
        <v>0.0737992545323718</v>
      </c>
      <c r="AR14" s="19" t="n">
        <v>0</v>
      </c>
    </row>
    <row r="15">
      <c r="B15" s="20" t="s">
        <v>110</v>
      </c>
      <c r="C15" s="19" t="n">
        <v>0.0156656678644933</v>
      </c>
      <c r="D15" s="19" t="n">
        <v>0.00942169412187011</v>
      </c>
      <c r="E15" s="19" t="n">
        <v>0.0228113326772728</v>
      </c>
      <c r="F15" s="19"/>
      <c r="G15" s="19" t="n">
        <v>0.0609015450876751</v>
      </c>
      <c r="H15" s="19" t="n">
        <v>0.00992949266108328</v>
      </c>
      <c r="I15" s="19" t="n">
        <v>0.0199514271889695</v>
      </c>
      <c r="J15" s="19" t="n">
        <v>0</v>
      </c>
      <c r="K15" s="19" t="n">
        <v>0</v>
      </c>
      <c r="L15" s="19" t="n">
        <v>0.0179280918231396</v>
      </c>
      <c r="M15" s="19"/>
      <c r="N15" s="19" t="n">
        <v>0.0302541210936734</v>
      </c>
      <c r="O15" s="19" t="n">
        <v>0.00914764137552691</v>
      </c>
      <c r="P15" s="19" t="n">
        <v>0</v>
      </c>
      <c r="Q15" s="19" t="n">
        <v>0.0190156162004514</v>
      </c>
      <c r="R15" s="19"/>
      <c r="S15" s="19" t="n">
        <v>0</v>
      </c>
      <c r="T15" s="19" t="n">
        <v>0.0193135971206317</v>
      </c>
      <c r="U15" s="19" t="n">
        <v>0</v>
      </c>
      <c r="V15" s="19" t="n">
        <v>0</v>
      </c>
      <c r="W15" s="19" t="n">
        <v>0.025440901524834</v>
      </c>
      <c r="X15" s="19" t="n">
        <v>0.030301361109233</v>
      </c>
      <c r="Y15" s="19" t="n">
        <v>0.0666164976208121</v>
      </c>
      <c r="Z15" s="19" t="n">
        <v>0.051049931201764</v>
      </c>
      <c r="AA15" s="19" t="n">
        <v>0.0219416463556981</v>
      </c>
      <c r="AB15" s="19" t="n">
        <v>0</v>
      </c>
      <c r="AC15" s="19" t="n">
        <v>0</v>
      </c>
      <c r="AD15" s="19" t="n">
        <v>0</v>
      </c>
      <c r="AE15" s="19"/>
      <c r="AF15" s="19" t="n">
        <v>0.0119651373264327</v>
      </c>
      <c r="AG15" s="19" t="n">
        <v>0.0142817820965805</v>
      </c>
      <c r="AH15" s="19" t="n">
        <v>0</v>
      </c>
      <c r="AI15" s="19"/>
      <c r="AJ15" s="19" t="n">
        <v>0.013151606993533</v>
      </c>
      <c r="AK15" s="19" t="n">
        <v>0.0285748049689597</v>
      </c>
      <c r="AL15" s="19" t="n">
        <v>0</v>
      </c>
      <c r="AM15" s="19" t="n">
        <v>0</v>
      </c>
      <c r="AN15" s="19" t="n">
        <v>0</v>
      </c>
      <c r="AO15" s="19"/>
      <c r="AP15" s="19" t="n">
        <v>0</v>
      </c>
      <c r="AQ15" s="19" t="n">
        <v>0.0124311984972583</v>
      </c>
      <c r="AR15" s="19" t="n">
        <v>0</v>
      </c>
    </row>
    <row r="16">
      <c r="B16" s="20" t="s">
        <v>111</v>
      </c>
      <c r="C16" s="19" t="n">
        <v>0.00988334272839114</v>
      </c>
      <c r="D16" s="19" t="n">
        <v>0.00464439588139422</v>
      </c>
      <c r="E16" s="19" t="n">
        <v>0.0158788449011597</v>
      </c>
      <c r="F16" s="19"/>
      <c r="G16" s="19" t="n">
        <v>0</v>
      </c>
      <c r="H16" s="19" t="n">
        <v>0</v>
      </c>
      <c r="I16" s="19" t="n">
        <v>0.0233788683782787</v>
      </c>
      <c r="J16" s="19" t="n">
        <v>0.0118045295967257</v>
      </c>
      <c r="K16" s="19" t="n">
        <v>0.0180517618336377</v>
      </c>
      <c r="L16" s="19" t="n">
        <v>0</v>
      </c>
      <c r="M16" s="19"/>
      <c r="N16" s="19" t="n">
        <v>0.0073850261000883</v>
      </c>
      <c r="O16" s="19" t="n">
        <v>0.0102248530544855</v>
      </c>
      <c r="P16" s="19" t="n">
        <v>0</v>
      </c>
      <c r="Q16" s="19" t="n">
        <v>0.0234700217040379</v>
      </c>
      <c r="R16" s="19"/>
      <c r="S16" s="19" t="n">
        <v>0.0147549655048898</v>
      </c>
      <c r="T16" s="19" t="n">
        <v>0</v>
      </c>
      <c r="U16" s="19" t="n">
        <v>0.0272437473689926</v>
      </c>
      <c r="V16" s="19" t="n">
        <v>0</v>
      </c>
      <c r="W16" s="19" t="n">
        <v>0</v>
      </c>
      <c r="X16" s="19" t="n">
        <v>0</v>
      </c>
      <c r="Y16" s="19" t="n">
        <v>0</v>
      </c>
      <c r="Z16" s="19" t="n">
        <v>0</v>
      </c>
      <c r="AA16" s="19" t="n">
        <v>0.0264749645158225</v>
      </c>
      <c r="AB16" s="19" t="n">
        <v>0.0279168520085986</v>
      </c>
      <c r="AC16" s="19" t="n">
        <v>0</v>
      </c>
      <c r="AD16" s="19" t="n">
        <v>0</v>
      </c>
      <c r="AE16" s="19"/>
      <c r="AF16" s="19" t="n">
        <v>0.00566069786424516</v>
      </c>
      <c r="AG16" s="19" t="n">
        <v>0.0171586259170782</v>
      </c>
      <c r="AH16" s="19" t="n">
        <v>0</v>
      </c>
      <c r="AI16" s="19"/>
      <c r="AJ16" s="19" t="n">
        <v>0.0064830452532624</v>
      </c>
      <c r="AK16" s="19" t="n">
        <v>0.0157560928080826</v>
      </c>
      <c r="AL16" s="19" t="n">
        <v>0</v>
      </c>
      <c r="AM16" s="19" t="n">
        <v>0</v>
      </c>
      <c r="AN16" s="19" t="n">
        <v>0</v>
      </c>
      <c r="AO16" s="19"/>
      <c r="AP16" s="19" t="n">
        <v>0.0106334248839839</v>
      </c>
      <c r="AQ16" s="19" t="n">
        <v>0.0207239426262545</v>
      </c>
      <c r="AR16" s="19" t="n">
        <v>0</v>
      </c>
    </row>
    <row r="17">
      <c r="B17" s="20" t="s">
        <v>112</v>
      </c>
      <c r="C17" s="21" t="n">
        <v>0.0735102981148517</v>
      </c>
      <c r="D17" s="21" t="n">
        <v>0.0615664204307721</v>
      </c>
      <c r="E17" s="21" t="n">
        <v>0.087178988921904</v>
      </c>
      <c r="F17" s="21"/>
      <c r="G17" s="21" t="n">
        <v>0.0432369519807164</v>
      </c>
      <c r="H17" s="21" t="n">
        <v>0.0521942378557303</v>
      </c>
      <c r="I17" s="21" t="n">
        <v>0.0829861744284692</v>
      </c>
      <c r="J17" s="21" t="n">
        <v>0.115627429670736</v>
      </c>
      <c r="K17" s="21" t="n">
        <v>0.111839024351298</v>
      </c>
      <c r="L17" s="21" t="n">
        <v>0.0178623834498258</v>
      </c>
      <c r="M17" s="21"/>
      <c r="N17" s="21" t="n">
        <v>0.0557680115886887</v>
      </c>
      <c r="O17" s="21" t="n">
        <v>0.0764879950543786</v>
      </c>
      <c r="P17" s="21" t="n">
        <v>0.115488770787212</v>
      </c>
      <c r="Q17" s="21" t="n">
        <v>0.0530979357161144</v>
      </c>
      <c r="R17" s="21"/>
      <c r="S17" s="21" t="n">
        <v>0.0826372889776521</v>
      </c>
      <c r="T17" s="21" t="n">
        <v>0.0422598076326439</v>
      </c>
      <c r="U17" s="21" t="n">
        <v>0.171648070073557</v>
      </c>
      <c r="V17" s="21" t="n">
        <v>0.0560977757400391</v>
      </c>
      <c r="W17" s="21" t="n">
        <v>0.037030992939123</v>
      </c>
      <c r="X17" s="21" t="n">
        <v>0.0775059479825283</v>
      </c>
      <c r="Y17" s="21" t="n">
        <v>0.0512346872386735</v>
      </c>
      <c r="Z17" s="21" t="n">
        <v>0.140060062941092</v>
      </c>
      <c r="AA17" s="21" t="n">
        <v>0.0392642992451786</v>
      </c>
      <c r="AB17" s="21" t="n">
        <v>0.0474514997840075</v>
      </c>
      <c r="AC17" s="21" t="n">
        <v>0.207880229770581</v>
      </c>
      <c r="AD17" s="21" t="n">
        <v>0</v>
      </c>
      <c r="AE17" s="21"/>
      <c r="AF17" s="21" t="n">
        <v>0.0983664762999868</v>
      </c>
      <c r="AG17" s="21" t="n">
        <v>0.0578880265824115</v>
      </c>
      <c r="AH17" s="21" t="n">
        <v>0.0610436101694762</v>
      </c>
      <c r="AI17" s="21"/>
      <c r="AJ17" s="21" t="n">
        <v>0.0736423706561611</v>
      </c>
      <c r="AK17" s="21" t="n">
        <v>0.0615999880470281</v>
      </c>
      <c r="AL17" s="21" t="n">
        <v>0.0296509483698838</v>
      </c>
      <c r="AM17" s="21" t="n">
        <v>0</v>
      </c>
      <c r="AN17" s="21" t="n">
        <v>0.0583663003844723</v>
      </c>
      <c r="AO17" s="21"/>
      <c r="AP17" s="21" t="n">
        <v>0.0562911797096417</v>
      </c>
      <c r="AQ17" s="21" t="n">
        <v>0.0690762061134174</v>
      </c>
      <c r="AR17" s="21" t="n">
        <v>0.0547634683763165</v>
      </c>
    </row>
    <row r="18">
      <c r="B18" s="18" t="s">
        <v>87</v>
      </c>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117</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114</v>
      </c>
      <c r="C9" s="19" t="n">
        <v>0.458054942672643</v>
      </c>
      <c r="D9" s="19" t="n">
        <v>0.478476046600503</v>
      </c>
      <c r="E9" s="19" t="n">
        <v>0.434684830979298</v>
      </c>
      <c r="F9" s="19"/>
      <c r="G9" s="19" t="n">
        <v>0.56881222085701</v>
      </c>
      <c r="H9" s="19" t="n">
        <v>0.330649908871991</v>
      </c>
      <c r="I9" s="19" t="n">
        <v>0.487174592849103</v>
      </c>
      <c r="J9" s="19" t="n">
        <v>0.486179542612875</v>
      </c>
      <c r="K9" s="19" t="n">
        <v>0.494203486608535</v>
      </c>
      <c r="L9" s="19" t="n">
        <v>0.435441898466155</v>
      </c>
      <c r="M9" s="19"/>
      <c r="N9" s="19" t="n">
        <v>0.42250091052971</v>
      </c>
      <c r="O9" s="19" t="n">
        <v>0.497041169958143</v>
      </c>
      <c r="P9" s="19" t="n">
        <v>0.474804830495754</v>
      </c>
      <c r="Q9" s="19" t="n">
        <v>0.436561817469044</v>
      </c>
      <c r="R9" s="19"/>
      <c r="S9" s="19" t="n">
        <v>0.473978988085503</v>
      </c>
      <c r="T9" s="19" t="n">
        <v>0.353270802408597</v>
      </c>
      <c r="U9" s="19" t="n">
        <v>0.579074446688539</v>
      </c>
      <c r="V9" s="19" t="n">
        <v>0.560419084505324</v>
      </c>
      <c r="W9" s="19" t="n">
        <v>0.551208360627938</v>
      </c>
      <c r="X9" s="19" t="n">
        <v>0.472315098636526</v>
      </c>
      <c r="Y9" s="19" t="n">
        <v>0.346918481819714</v>
      </c>
      <c r="Z9" s="19" t="n">
        <v>0.287220921363464</v>
      </c>
      <c r="AA9" s="19" t="n">
        <v>0.54012989023378</v>
      </c>
      <c r="AB9" s="19" t="n">
        <v>0.400746943369173</v>
      </c>
      <c r="AC9" s="19" t="n">
        <v>0.444947248624981</v>
      </c>
      <c r="AD9" s="19" t="n">
        <v>0.323750307682009</v>
      </c>
      <c r="AE9" s="19"/>
      <c r="AF9" s="19" t="n">
        <v>0.478801843229924</v>
      </c>
      <c r="AG9" s="19" t="n">
        <v>0.480745488057092</v>
      </c>
      <c r="AH9" s="19" t="n">
        <v>0.281107404966864</v>
      </c>
      <c r="AI9" s="19"/>
      <c r="AJ9" s="19" t="n">
        <v>0.48790225490576</v>
      </c>
      <c r="AK9" s="19" t="n">
        <v>0.467903616399342</v>
      </c>
      <c r="AL9" s="19" t="n">
        <v>0.630889268878067</v>
      </c>
      <c r="AM9" s="19" t="n">
        <v>0.707653496752383</v>
      </c>
      <c r="AN9" s="19" t="n">
        <v>0.193494236873697</v>
      </c>
      <c r="AO9" s="19"/>
      <c r="AP9" s="19" t="n">
        <v>0.389569082946508</v>
      </c>
      <c r="AQ9" s="19" t="n">
        <v>0.453108881953375</v>
      </c>
      <c r="AR9" s="19" t="n">
        <v>0.70681528383006</v>
      </c>
    </row>
    <row r="10">
      <c r="B10" s="20" t="s">
        <v>115</v>
      </c>
      <c r="C10" s="19" t="n">
        <v>0.234706634129242</v>
      </c>
      <c r="D10" s="19" t="n">
        <v>0.272627364911314</v>
      </c>
      <c r="E10" s="19" t="n">
        <v>0.191309777769227</v>
      </c>
      <c r="F10" s="19"/>
      <c r="G10" s="19" t="n">
        <v>0.300961062713953</v>
      </c>
      <c r="H10" s="19" t="n">
        <v>0.314990570487967</v>
      </c>
      <c r="I10" s="19" t="n">
        <v>0.259273951364272</v>
      </c>
      <c r="J10" s="19" t="n">
        <v>0.229539055206078</v>
      </c>
      <c r="K10" s="19" t="n">
        <v>0.107537423360061</v>
      </c>
      <c r="L10" s="19" t="n">
        <v>0.154853574661421</v>
      </c>
      <c r="M10" s="19"/>
      <c r="N10" s="19" t="n">
        <v>0.234188029208365</v>
      </c>
      <c r="O10" s="19" t="n">
        <v>0.209584845171091</v>
      </c>
      <c r="P10" s="19" t="n">
        <v>0.256004969441338</v>
      </c>
      <c r="Q10" s="19" t="n">
        <v>0.248110932241278</v>
      </c>
      <c r="R10" s="19"/>
      <c r="S10" s="19" t="n">
        <v>0.196806349861342</v>
      </c>
      <c r="T10" s="19" t="n">
        <v>0.323052861358185</v>
      </c>
      <c r="U10" s="19" t="n">
        <v>0.126687702980797</v>
      </c>
      <c r="V10" s="19" t="n">
        <v>0.178966481594116</v>
      </c>
      <c r="W10" s="19" t="n">
        <v>0.276507414839428</v>
      </c>
      <c r="X10" s="19" t="n">
        <v>0.221049952235117</v>
      </c>
      <c r="Y10" s="19" t="n">
        <v>0.283504276668</v>
      </c>
      <c r="Z10" s="19" t="n">
        <v>0.419984140498035</v>
      </c>
      <c r="AA10" s="19" t="n">
        <v>0.189005367700601</v>
      </c>
      <c r="AB10" s="19" t="n">
        <v>0.249448535635051</v>
      </c>
      <c r="AC10" s="19" t="n">
        <v>0.0477314962275237</v>
      </c>
      <c r="AD10" s="19" t="n">
        <v>0.410923376424962</v>
      </c>
      <c r="AE10" s="19"/>
      <c r="AF10" s="19" t="n">
        <v>0.152113926015147</v>
      </c>
      <c r="AG10" s="19" t="n">
        <v>0.254109751360862</v>
      </c>
      <c r="AH10" s="19" t="n">
        <v>0.429358943197559</v>
      </c>
      <c r="AI10" s="19"/>
      <c r="AJ10" s="19" t="n">
        <v>0.162641602450666</v>
      </c>
      <c r="AK10" s="19" t="n">
        <v>0.294234948431168</v>
      </c>
      <c r="AL10" s="19" t="n">
        <v>0.145589619936635</v>
      </c>
      <c r="AM10" s="19" t="n">
        <v>0</v>
      </c>
      <c r="AN10" s="19" t="n">
        <v>0.406797582687376</v>
      </c>
      <c r="AO10" s="19"/>
      <c r="AP10" s="19" t="n">
        <v>0.217181608048964</v>
      </c>
      <c r="AQ10" s="19" t="n">
        <v>0.298276310614367</v>
      </c>
      <c r="AR10" s="19" t="n">
        <v>0.0924739636474307</v>
      </c>
    </row>
    <row r="11">
      <c r="B11" s="20" t="s">
        <v>116</v>
      </c>
      <c r="C11" s="19" t="n">
        <v>0.0394182202153619</v>
      </c>
      <c r="D11" s="19" t="n">
        <v>0.0219939173775382</v>
      </c>
      <c r="E11" s="19" t="n">
        <v>0.0593587633386489</v>
      </c>
      <c r="F11" s="19"/>
      <c r="G11" s="19" t="n">
        <v>0.0448510684696006</v>
      </c>
      <c r="H11" s="19" t="n">
        <v>0.0492703274575645</v>
      </c>
      <c r="I11" s="19" t="n">
        <v>0.0619169316246153</v>
      </c>
      <c r="J11" s="19" t="n">
        <v>0.0168235580614183</v>
      </c>
      <c r="K11" s="19" t="n">
        <v>0.0270898230865316</v>
      </c>
      <c r="L11" s="19" t="n">
        <v>0.0277267091940568</v>
      </c>
      <c r="M11" s="19"/>
      <c r="N11" s="19" t="n">
        <v>0.0161342479663732</v>
      </c>
      <c r="O11" s="19" t="n">
        <v>0.0315674967646387</v>
      </c>
      <c r="P11" s="19" t="n">
        <v>0.0635411895529589</v>
      </c>
      <c r="Q11" s="19" t="n">
        <v>0.0588798818008238</v>
      </c>
      <c r="R11" s="19"/>
      <c r="S11" s="19" t="n">
        <v>0.057543495157686</v>
      </c>
      <c r="T11" s="19" t="n">
        <v>0.016563017727907</v>
      </c>
      <c r="U11" s="19" t="n">
        <v>0.0269684286902852</v>
      </c>
      <c r="V11" s="19" t="n">
        <v>0</v>
      </c>
      <c r="W11" s="19" t="n">
        <v>0.0291452860190355</v>
      </c>
      <c r="X11" s="19" t="n">
        <v>0.0317815155306194</v>
      </c>
      <c r="Y11" s="19" t="n">
        <v>0.0541894476883954</v>
      </c>
      <c r="Z11" s="19" t="n">
        <v>0</v>
      </c>
      <c r="AA11" s="19" t="n">
        <v>0.0536750207464495</v>
      </c>
      <c r="AB11" s="19" t="n">
        <v>0.0605937545907567</v>
      </c>
      <c r="AC11" s="19" t="n">
        <v>0.149042827811157</v>
      </c>
      <c r="AD11" s="19" t="n">
        <v>0</v>
      </c>
      <c r="AE11" s="19"/>
      <c r="AF11" s="19" t="n">
        <v>0.041030176382619</v>
      </c>
      <c r="AG11" s="19" t="n">
        <v>0.0399171789593664</v>
      </c>
      <c r="AH11" s="19" t="n">
        <v>0.0312357652177744</v>
      </c>
      <c r="AI11" s="19"/>
      <c r="AJ11" s="19" t="n">
        <v>0.0232215592636605</v>
      </c>
      <c r="AK11" s="19" t="n">
        <v>0.0472243188692359</v>
      </c>
      <c r="AL11" s="19" t="n">
        <v>0.0494999488121813</v>
      </c>
      <c r="AM11" s="19" t="n">
        <v>0.292346503247617</v>
      </c>
      <c r="AN11" s="19" t="n">
        <v>0.0342942233856879</v>
      </c>
      <c r="AO11" s="19"/>
      <c r="AP11" s="19" t="n">
        <v>0.0142568595070798</v>
      </c>
      <c r="AQ11" s="19" t="n">
        <v>0.0610960300629537</v>
      </c>
      <c r="AR11" s="19" t="n">
        <v>0.0260392296761764</v>
      </c>
    </row>
    <row r="12">
      <c r="B12" s="20" t="s">
        <v>85</v>
      </c>
      <c r="C12" s="21" t="n">
        <v>0.267820202982752</v>
      </c>
      <c r="D12" s="21" t="n">
        <v>0.226902671110645</v>
      </c>
      <c r="E12" s="21" t="n">
        <v>0.314646627912826</v>
      </c>
      <c r="F12" s="21"/>
      <c r="G12" s="21" t="n">
        <v>0.0853756479594366</v>
      </c>
      <c r="H12" s="21" t="n">
        <v>0.305089193182478</v>
      </c>
      <c r="I12" s="21" t="n">
        <v>0.191634524162009</v>
      </c>
      <c r="J12" s="21" t="n">
        <v>0.267457844119629</v>
      </c>
      <c r="K12" s="21" t="n">
        <v>0.371169266944872</v>
      </c>
      <c r="L12" s="21" t="n">
        <v>0.381977817678367</v>
      </c>
      <c r="M12" s="21"/>
      <c r="N12" s="21" t="n">
        <v>0.327176812295552</v>
      </c>
      <c r="O12" s="21" t="n">
        <v>0.261806488106127</v>
      </c>
      <c r="P12" s="21" t="n">
        <v>0.20564901050995</v>
      </c>
      <c r="Q12" s="21" t="n">
        <v>0.256447368488855</v>
      </c>
      <c r="R12" s="21"/>
      <c r="S12" s="21" t="n">
        <v>0.271671166895469</v>
      </c>
      <c r="T12" s="21" t="n">
        <v>0.307113318505311</v>
      </c>
      <c r="U12" s="21" t="n">
        <v>0.267269421640379</v>
      </c>
      <c r="V12" s="21" t="n">
        <v>0.26061443390056</v>
      </c>
      <c r="W12" s="21" t="n">
        <v>0.143138938513598</v>
      </c>
      <c r="X12" s="21" t="n">
        <v>0.274853433597738</v>
      </c>
      <c r="Y12" s="21" t="n">
        <v>0.315387793823891</v>
      </c>
      <c r="Z12" s="21" t="n">
        <v>0.292794938138501</v>
      </c>
      <c r="AA12" s="21" t="n">
        <v>0.21718972131917</v>
      </c>
      <c r="AB12" s="21" t="n">
        <v>0.289210766405019</v>
      </c>
      <c r="AC12" s="21" t="n">
        <v>0.358278427336339</v>
      </c>
      <c r="AD12" s="21" t="n">
        <v>0.265326315893029</v>
      </c>
      <c r="AE12" s="21"/>
      <c r="AF12" s="21" t="n">
        <v>0.328054054372309</v>
      </c>
      <c r="AG12" s="21" t="n">
        <v>0.22522758162268</v>
      </c>
      <c r="AH12" s="21" t="n">
        <v>0.258297886617803</v>
      </c>
      <c r="AI12" s="21"/>
      <c r="AJ12" s="21" t="n">
        <v>0.326234583379913</v>
      </c>
      <c r="AK12" s="21" t="n">
        <v>0.190637116300254</v>
      </c>
      <c r="AL12" s="21" t="n">
        <v>0.174021162373117</v>
      </c>
      <c r="AM12" s="21" t="n">
        <v>0</v>
      </c>
      <c r="AN12" s="21" t="n">
        <v>0.36541395705324</v>
      </c>
      <c r="AO12" s="21"/>
      <c r="AP12" s="21" t="n">
        <v>0.378992449497449</v>
      </c>
      <c r="AQ12" s="21" t="n">
        <v>0.187518777369304</v>
      </c>
      <c r="AR12" s="21" t="n">
        <v>0.174671522846333</v>
      </c>
    </row>
    <row r="13">
      <c r="B13" s="18" t="s">
        <v>87</v>
      </c>
    </row>
    <row r="14">
      <c r="B14" t="s">
        <v>63</v>
      </c>
    </row>
    <row r="15">
      <c r="B15" t="s">
        <v>64</v>
      </c>
    </row>
    <row r="17">
      <c r="B17"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125</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163</v>
      </c>
      <c r="D7" s="11" t="n">
        <v>90</v>
      </c>
      <c r="E7" s="11" t="n">
        <v>73</v>
      </c>
      <c r="F7" s="11"/>
      <c r="G7" s="11" t="n">
        <v>23</v>
      </c>
      <c r="H7" s="11" t="n">
        <v>24</v>
      </c>
      <c r="I7" s="11" t="n">
        <v>40</v>
      </c>
      <c r="J7" s="11" t="n">
        <v>32</v>
      </c>
      <c r="K7" s="11" t="n">
        <v>23</v>
      </c>
      <c r="L7" s="11" t="n">
        <v>21</v>
      </c>
      <c r="M7" s="11"/>
      <c r="N7" s="11" t="n">
        <v>50</v>
      </c>
      <c r="O7" s="11" t="n">
        <v>44</v>
      </c>
      <c r="P7" s="11" t="n">
        <v>30</v>
      </c>
      <c r="Q7" s="11" t="n">
        <v>38</v>
      </c>
      <c r="R7" s="11"/>
      <c r="S7" s="11" t="n">
        <v>22</v>
      </c>
      <c r="T7" s="11" t="n">
        <v>17</v>
      </c>
      <c r="U7" s="11" t="n">
        <v>20</v>
      </c>
      <c r="V7" s="11" t="n">
        <v>17</v>
      </c>
      <c r="W7" s="11" t="n">
        <v>19</v>
      </c>
      <c r="X7" s="11" t="n">
        <v>14</v>
      </c>
      <c r="Y7" s="11" t="n">
        <v>9</v>
      </c>
      <c r="Z7" s="11" t="n">
        <v>5</v>
      </c>
      <c r="AA7" s="11" t="n">
        <v>16</v>
      </c>
      <c r="AB7" s="11" t="n">
        <v>14</v>
      </c>
      <c r="AC7" s="11" t="n">
        <v>7</v>
      </c>
      <c r="AD7" s="11" t="n">
        <v>3</v>
      </c>
      <c r="AE7" s="11"/>
      <c r="AF7" s="11" t="n">
        <v>68</v>
      </c>
      <c r="AG7" s="11" t="n">
        <v>75</v>
      </c>
      <c r="AH7" s="11" t="n">
        <v>10</v>
      </c>
      <c r="AI7" s="11"/>
      <c r="AJ7" s="11" t="n">
        <v>66</v>
      </c>
      <c r="AK7" s="11" t="n">
        <v>52</v>
      </c>
      <c r="AL7" s="11" t="n">
        <v>22</v>
      </c>
      <c r="AM7" s="11" t="n">
        <v>3</v>
      </c>
      <c r="AN7" s="11" t="n">
        <v>7</v>
      </c>
      <c r="AO7" s="11"/>
      <c r="AP7" s="11" t="n">
        <v>33</v>
      </c>
      <c r="AQ7" s="11" t="n">
        <v>59</v>
      </c>
      <c r="AR7" s="11" t="n">
        <v>24</v>
      </c>
    </row>
    <row r="8" ht="30" customHeight="1">
      <c r="B8" s="12" t="s">
        <v>20</v>
      </c>
      <c r="C8" s="12" t="n">
        <v>167</v>
      </c>
      <c r="D8" s="12" t="n">
        <v>93</v>
      </c>
      <c r="E8" s="12" t="n">
        <v>74</v>
      </c>
      <c r="F8" s="12"/>
      <c r="G8" s="12" t="n">
        <v>23</v>
      </c>
      <c r="H8" s="12" t="n">
        <v>25</v>
      </c>
      <c r="I8" s="12" t="n">
        <v>39</v>
      </c>
      <c r="J8" s="12" t="n">
        <v>34</v>
      </c>
      <c r="K8" s="12" t="n">
        <v>24</v>
      </c>
      <c r="L8" s="12" t="n">
        <v>22</v>
      </c>
      <c r="M8" s="12"/>
      <c r="N8" s="12" t="n">
        <v>47</v>
      </c>
      <c r="O8" s="12" t="n">
        <v>48</v>
      </c>
      <c r="P8" s="12" t="n">
        <v>38</v>
      </c>
      <c r="Q8" s="12" t="n">
        <v>33</v>
      </c>
      <c r="R8" s="12"/>
      <c r="S8" s="12" t="n">
        <v>26</v>
      </c>
      <c r="T8" s="12" t="n">
        <v>16</v>
      </c>
      <c r="U8" s="12" t="n">
        <v>19</v>
      </c>
      <c r="V8" s="12" t="n">
        <v>17</v>
      </c>
      <c r="W8" s="12" t="n">
        <v>18</v>
      </c>
      <c r="X8" s="12" t="n">
        <v>14</v>
      </c>
      <c r="Y8" s="12" t="n">
        <v>9</v>
      </c>
      <c r="Z8" s="12" t="n">
        <v>4</v>
      </c>
      <c r="AA8" s="12" t="n">
        <v>18</v>
      </c>
      <c r="AB8" s="12" t="n">
        <v>14</v>
      </c>
      <c r="AC8" s="12" t="n">
        <v>7</v>
      </c>
      <c r="AD8" s="12" t="n">
        <v>5</v>
      </c>
      <c r="AE8" s="12"/>
      <c r="AF8" s="12" t="n">
        <v>70</v>
      </c>
      <c r="AG8" s="12" t="n">
        <v>78</v>
      </c>
      <c r="AH8" s="12" t="n">
        <v>11</v>
      </c>
      <c r="AI8" s="12"/>
      <c r="AJ8" s="12" t="n">
        <v>68</v>
      </c>
      <c r="AK8" s="12" t="n">
        <v>51</v>
      </c>
      <c r="AL8" s="12" t="n">
        <v>24</v>
      </c>
      <c r="AM8" s="12" t="n">
        <v>3</v>
      </c>
      <c r="AN8" s="12" t="n">
        <v>7</v>
      </c>
      <c r="AO8" s="12"/>
      <c r="AP8" s="12" t="n">
        <v>33</v>
      </c>
      <c r="AQ8" s="12" t="n">
        <v>59</v>
      </c>
      <c r="AR8" s="12" t="n">
        <v>25</v>
      </c>
    </row>
    <row r="9">
      <c r="B9" s="20" t="s">
        <v>118</v>
      </c>
      <c r="C9" s="19" t="n">
        <v>0.0426312390873713</v>
      </c>
      <c r="D9" s="19" t="n">
        <v>0.00970664240016176</v>
      </c>
      <c r="E9" s="19" t="n">
        <v>0.0841063687309942</v>
      </c>
      <c r="F9" s="19"/>
      <c r="G9" s="19" t="n">
        <v>0.0843181245152333</v>
      </c>
      <c r="H9" s="19" t="n">
        <v>0.0942033540227627</v>
      </c>
      <c r="I9" s="19" t="n">
        <v>0.0439833283786543</v>
      </c>
      <c r="J9" s="19" t="n">
        <v>0</v>
      </c>
      <c r="K9" s="19" t="n">
        <v>0</v>
      </c>
      <c r="L9" s="19" t="n">
        <v>0.0521283172453421</v>
      </c>
      <c r="M9" s="19"/>
      <c r="N9" s="19" t="n">
        <v>0.0175922238172274</v>
      </c>
      <c r="O9" s="19" t="n">
        <v>0.0665759563873985</v>
      </c>
      <c r="P9" s="19" t="n">
        <v>0.0301938703042744</v>
      </c>
      <c r="Q9" s="19" t="n">
        <v>0.0588166058147231</v>
      </c>
      <c r="R9" s="19"/>
      <c r="S9" s="19" t="n">
        <v>0.0399100879398041</v>
      </c>
      <c r="T9" s="19" t="n">
        <v>0.0546707992535804</v>
      </c>
      <c r="U9" s="19" t="n">
        <v>0.0470470550458359</v>
      </c>
      <c r="V9" s="19" t="n">
        <v>0.0669909227847742</v>
      </c>
      <c r="W9" s="19" t="n">
        <v>0.0474311053150765</v>
      </c>
      <c r="X9" s="19" t="n">
        <v>0.08101092732</v>
      </c>
      <c r="Y9" s="19" t="n">
        <v>0</v>
      </c>
      <c r="Z9" s="19" t="n">
        <v>0</v>
      </c>
      <c r="AA9" s="19" t="n">
        <v>0.0648330007248356</v>
      </c>
      <c r="AB9" s="19" t="n">
        <v>0</v>
      </c>
      <c r="AC9" s="19" t="n">
        <v>0</v>
      </c>
      <c r="AD9" s="19" t="n">
        <v>0</v>
      </c>
      <c r="AE9" s="19"/>
      <c r="AF9" s="19" t="n">
        <v>0</v>
      </c>
      <c r="AG9" s="19" t="n">
        <v>0.0412981836654255</v>
      </c>
      <c r="AH9" s="19" t="n">
        <v>0.185770981747529</v>
      </c>
      <c r="AI9" s="19"/>
      <c r="AJ9" s="19" t="n">
        <v>0.0299661527973421</v>
      </c>
      <c r="AK9" s="19" t="n">
        <v>0.0381503133777807</v>
      </c>
      <c r="AL9" s="19" t="n">
        <v>0.0476984093124491</v>
      </c>
      <c r="AM9" s="19" t="n">
        <v>0</v>
      </c>
      <c r="AN9" s="19" t="n">
        <v>0.12516420020681</v>
      </c>
      <c r="AO9" s="19"/>
      <c r="AP9" s="19" t="n">
        <v>0.0272953510672816</v>
      </c>
      <c r="AQ9" s="19" t="n">
        <v>0.046919793675291</v>
      </c>
      <c r="AR9" s="19" t="n">
        <v>0</v>
      </c>
    </row>
    <row r="10">
      <c r="B10" s="20" t="s">
        <v>119</v>
      </c>
      <c r="C10" s="19" t="n">
        <v>0.174437988511808</v>
      </c>
      <c r="D10" s="19" t="n">
        <v>0.142969128278277</v>
      </c>
      <c r="E10" s="19" t="n">
        <v>0.214079326272818</v>
      </c>
      <c r="F10" s="19"/>
      <c r="G10" s="19" t="n">
        <v>0.198283681299998</v>
      </c>
      <c r="H10" s="19" t="n">
        <v>0.123201986846691</v>
      </c>
      <c r="I10" s="19" t="n">
        <v>0.182412194064089</v>
      </c>
      <c r="J10" s="19" t="n">
        <v>0.244694177659627</v>
      </c>
      <c r="K10" s="19" t="n">
        <v>0.180765246017358</v>
      </c>
      <c r="L10" s="19" t="n">
        <v>0.0760891645721502</v>
      </c>
      <c r="M10" s="19"/>
      <c r="N10" s="19" t="n">
        <v>0.120074989521989</v>
      </c>
      <c r="O10" s="19" t="n">
        <v>0.117509271617824</v>
      </c>
      <c r="P10" s="19" t="n">
        <v>0.233319267416715</v>
      </c>
      <c r="Q10" s="19" t="n">
        <v>0.243243322571887</v>
      </c>
      <c r="R10" s="19"/>
      <c r="S10" s="19" t="n">
        <v>0.150389903808567</v>
      </c>
      <c r="T10" s="19" t="n">
        <v>0.122832325756211</v>
      </c>
      <c r="U10" s="19" t="n">
        <v>0.117679160675865</v>
      </c>
      <c r="V10" s="19" t="n">
        <v>0.250102682716566</v>
      </c>
      <c r="W10" s="19" t="n">
        <v>0.234269535625737</v>
      </c>
      <c r="X10" s="19" t="n">
        <v>0.140847049906719</v>
      </c>
      <c r="Y10" s="19" t="n">
        <v>0.178544536217048</v>
      </c>
      <c r="Z10" s="19" t="n">
        <v>0.438849680494908</v>
      </c>
      <c r="AA10" s="19" t="n">
        <v>0.201186145093228</v>
      </c>
      <c r="AB10" s="19" t="n">
        <v>0.0755824046377517</v>
      </c>
      <c r="AC10" s="19" t="n">
        <v>0.137858975801012</v>
      </c>
      <c r="AD10" s="19" t="n">
        <v>0.345468643294751</v>
      </c>
      <c r="AE10" s="19"/>
      <c r="AF10" s="19" t="n">
        <v>0.188988755146818</v>
      </c>
      <c r="AG10" s="19" t="n">
        <v>0.167679418101405</v>
      </c>
      <c r="AH10" s="19" t="n">
        <v>0.274330856759651</v>
      </c>
      <c r="AI10" s="19"/>
      <c r="AJ10" s="19" t="n">
        <v>0.102820544878106</v>
      </c>
      <c r="AK10" s="19" t="n">
        <v>0.176525122519114</v>
      </c>
      <c r="AL10" s="19" t="n">
        <v>0.323268483672928</v>
      </c>
      <c r="AM10" s="19" t="n">
        <v>0.265188183422353</v>
      </c>
      <c r="AN10" s="19" t="n">
        <v>0.143322335852316</v>
      </c>
      <c r="AO10" s="19"/>
      <c r="AP10" s="19" t="n">
        <v>0.0921344286098511</v>
      </c>
      <c r="AQ10" s="19" t="n">
        <v>0.219570132763837</v>
      </c>
      <c r="AR10" s="19" t="n">
        <v>0.264396130190094</v>
      </c>
    </row>
    <row r="11">
      <c r="B11" s="20" t="s">
        <v>120</v>
      </c>
      <c r="C11" s="19" t="n">
        <v>0.146811225930163</v>
      </c>
      <c r="D11" s="19" t="n">
        <v>0.122358175539366</v>
      </c>
      <c r="E11" s="19" t="n">
        <v>0.177614744794052</v>
      </c>
      <c r="F11" s="19"/>
      <c r="G11" s="19" t="n">
        <v>0.413642954726615</v>
      </c>
      <c r="H11" s="19" t="n">
        <v>0.182609048733592</v>
      </c>
      <c r="I11" s="19" t="n">
        <v>0.0682497740924523</v>
      </c>
      <c r="J11" s="19" t="n">
        <v>0.164805315232428</v>
      </c>
      <c r="K11" s="19" t="n">
        <v>0.0523055722846234</v>
      </c>
      <c r="L11" s="19" t="n">
        <v>0.0444229914572999</v>
      </c>
      <c r="M11" s="19"/>
      <c r="N11" s="19" t="n">
        <v>0.145891554462716</v>
      </c>
      <c r="O11" s="19" t="n">
        <v>0.162893379568816</v>
      </c>
      <c r="P11" s="19" t="n">
        <v>0.154980082036663</v>
      </c>
      <c r="Q11" s="19" t="n">
        <v>0.119963579670713</v>
      </c>
      <c r="R11" s="19"/>
      <c r="S11" s="19" t="n">
        <v>0.0919979458814096</v>
      </c>
      <c r="T11" s="19" t="n">
        <v>0.26697631627566</v>
      </c>
      <c r="U11" s="19" t="n">
        <v>0.201653361394667</v>
      </c>
      <c r="V11" s="19" t="n">
        <v>0</v>
      </c>
      <c r="W11" s="19" t="n">
        <v>0.0994519046785903</v>
      </c>
      <c r="X11" s="19" t="n">
        <v>0.302553289057492</v>
      </c>
      <c r="Y11" s="19" t="n">
        <v>0.105121309315352</v>
      </c>
      <c r="Z11" s="19" t="n">
        <v>0.205675300767423</v>
      </c>
      <c r="AA11" s="19" t="n">
        <v>0.104848183848293</v>
      </c>
      <c r="AB11" s="19" t="n">
        <v>0.189374396528174</v>
      </c>
      <c r="AC11" s="19" t="n">
        <v>0</v>
      </c>
      <c r="AD11" s="19" t="n">
        <v>0.336139430434994</v>
      </c>
      <c r="AE11" s="19"/>
      <c r="AF11" s="19" t="n">
        <v>0.131023462784347</v>
      </c>
      <c r="AG11" s="19" t="n">
        <v>0.146757458821558</v>
      </c>
      <c r="AH11" s="19" t="n">
        <v>0</v>
      </c>
      <c r="AI11" s="19"/>
      <c r="AJ11" s="19" t="n">
        <v>0.132400049302218</v>
      </c>
      <c r="AK11" s="19" t="n">
        <v>0.253745701707359</v>
      </c>
      <c r="AL11" s="19" t="n">
        <v>0.0693955168740504</v>
      </c>
      <c r="AM11" s="19" t="n">
        <v>0</v>
      </c>
      <c r="AN11" s="19" t="n">
        <v>0</v>
      </c>
      <c r="AO11" s="19"/>
      <c r="AP11" s="19" t="n">
        <v>0.16207546585502</v>
      </c>
      <c r="AQ11" s="19" t="n">
        <v>0.216869035527868</v>
      </c>
      <c r="AR11" s="19" t="n">
        <v>0.118098522248369</v>
      </c>
    </row>
    <row r="12">
      <c r="B12" s="20" t="s">
        <v>121</v>
      </c>
      <c r="C12" s="19" t="n">
        <v>0.10652018799894</v>
      </c>
      <c r="D12" s="19" t="n">
        <v>0.146618443173158</v>
      </c>
      <c r="E12" s="19" t="n">
        <v>0.0560083974481443</v>
      </c>
      <c r="F12" s="19"/>
      <c r="G12" s="19" t="n">
        <v>0.0741716780426299</v>
      </c>
      <c r="H12" s="19" t="n">
        <v>0.210714855238925</v>
      </c>
      <c r="I12" s="19" t="n">
        <v>0.176725268970185</v>
      </c>
      <c r="J12" s="19" t="n">
        <v>0.034284719061729</v>
      </c>
      <c r="K12" s="19" t="n">
        <v>0.0399567269662565</v>
      </c>
      <c r="L12" s="19" t="n">
        <v>0.0833465000111097</v>
      </c>
      <c r="M12" s="19"/>
      <c r="N12" s="19" t="n">
        <v>0.120820427459046</v>
      </c>
      <c r="O12" s="19" t="n">
        <v>0.11041381846024</v>
      </c>
      <c r="P12" s="19" t="n">
        <v>0.180817034203593</v>
      </c>
      <c r="Q12" s="19" t="n">
        <v>0</v>
      </c>
      <c r="R12" s="19"/>
      <c r="S12" s="19" t="n">
        <v>0.153638087339478</v>
      </c>
      <c r="T12" s="19" t="n">
        <v>0</v>
      </c>
      <c r="U12" s="19" t="n">
        <v>0.15285333218941</v>
      </c>
      <c r="V12" s="19" t="n">
        <v>0</v>
      </c>
      <c r="W12" s="19" t="n">
        <v>0</v>
      </c>
      <c r="X12" s="19" t="n">
        <v>0</v>
      </c>
      <c r="Y12" s="19" t="n">
        <v>0.347775351623626</v>
      </c>
      <c r="Z12" s="19" t="n">
        <v>0</v>
      </c>
      <c r="AA12" s="19" t="n">
        <v>0.125421247132372</v>
      </c>
      <c r="AB12" s="19" t="n">
        <v>0.233759266944693</v>
      </c>
      <c r="AC12" s="19" t="n">
        <v>0.306099611834548</v>
      </c>
      <c r="AD12" s="19" t="n">
        <v>0</v>
      </c>
      <c r="AE12" s="19"/>
      <c r="AF12" s="19" t="n">
        <v>0.0709368287380084</v>
      </c>
      <c r="AG12" s="19" t="n">
        <v>0.103568877806806</v>
      </c>
      <c r="AH12" s="19" t="n">
        <v>0.375359882988151</v>
      </c>
      <c r="AI12" s="19"/>
      <c r="AJ12" s="19" t="n">
        <v>0.158233824001248</v>
      </c>
      <c r="AK12" s="19" t="n">
        <v>0.0228864062034015</v>
      </c>
      <c r="AL12" s="19" t="n">
        <v>0.0629100416004415</v>
      </c>
      <c r="AM12" s="19" t="n">
        <v>0.326272297765815</v>
      </c>
      <c r="AN12" s="19" t="n">
        <v>0.211281557778409</v>
      </c>
      <c r="AO12" s="19"/>
      <c r="AP12" s="19" t="n">
        <v>0.10578752437496</v>
      </c>
      <c r="AQ12" s="19" t="n">
        <v>0.100272579667465</v>
      </c>
      <c r="AR12" s="19" t="n">
        <v>0.042535722756424</v>
      </c>
    </row>
    <row r="13">
      <c r="B13" s="20" t="s">
        <v>122</v>
      </c>
      <c r="C13" s="19" t="n">
        <v>0.12097545602809</v>
      </c>
      <c r="D13" s="19" t="n">
        <v>0.114683944533932</v>
      </c>
      <c r="E13" s="19" t="n">
        <v>0.128900875961204</v>
      </c>
      <c r="F13" s="19"/>
      <c r="G13" s="19" t="n">
        <v>0</v>
      </c>
      <c r="H13" s="19" t="n">
        <v>0.159875865155316</v>
      </c>
      <c r="I13" s="19" t="n">
        <v>0.174413321217995</v>
      </c>
      <c r="J13" s="19" t="n">
        <v>0.129133755830547</v>
      </c>
      <c r="K13" s="19" t="n">
        <v>0.0342662204745006</v>
      </c>
      <c r="L13" s="19" t="n">
        <v>0.192274666182453</v>
      </c>
      <c r="M13" s="19"/>
      <c r="N13" s="19" t="n">
        <v>0.162531043117303</v>
      </c>
      <c r="O13" s="19" t="n">
        <v>0.0899424522341538</v>
      </c>
      <c r="P13" s="19" t="n">
        <v>0.133146449101518</v>
      </c>
      <c r="Q13" s="19" t="n">
        <v>0.096631513732312</v>
      </c>
      <c r="R13" s="19"/>
      <c r="S13" s="19" t="n">
        <v>0.14131256346341</v>
      </c>
      <c r="T13" s="19" t="n">
        <v>0.121072324210319</v>
      </c>
      <c r="U13" s="19" t="n">
        <v>0.0934397801861979</v>
      </c>
      <c r="V13" s="19" t="n">
        <v>0.0527170922700907</v>
      </c>
      <c r="W13" s="19" t="n">
        <v>0.179125453429913</v>
      </c>
      <c r="X13" s="19" t="n">
        <v>0.13645313154079</v>
      </c>
      <c r="Y13" s="19" t="n">
        <v>0.119289531110495</v>
      </c>
      <c r="Z13" s="19" t="n">
        <v>0.177737509368835</v>
      </c>
      <c r="AA13" s="19" t="n">
        <v>0.134746852131177</v>
      </c>
      <c r="AB13" s="19" t="n">
        <v>0.0587849851691101</v>
      </c>
      <c r="AC13" s="19" t="n">
        <v>0.255444750613916</v>
      </c>
      <c r="AD13" s="19" t="n">
        <v>0</v>
      </c>
      <c r="AE13" s="19"/>
      <c r="AF13" s="19" t="n">
        <v>0.175279811334213</v>
      </c>
      <c r="AG13" s="19" t="n">
        <v>0.0909653720341472</v>
      </c>
      <c r="AH13" s="19" t="n">
        <v>0.0852066764152618</v>
      </c>
      <c r="AI13" s="19"/>
      <c r="AJ13" s="19" t="n">
        <v>0.182974873306208</v>
      </c>
      <c r="AK13" s="19" t="n">
        <v>0.0877123928651925</v>
      </c>
      <c r="AL13" s="19" t="n">
        <v>0.138363840833159</v>
      </c>
      <c r="AM13" s="19" t="n">
        <v>0</v>
      </c>
      <c r="AN13" s="19" t="n">
        <v>0</v>
      </c>
      <c r="AO13" s="19"/>
      <c r="AP13" s="19" t="n">
        <v>0.206302812652997</v>
      </c>
      <c r="AQ13" s="19" t="n">
        <v>0.0925111062795241</v>
      </c>
      <c r="AR13" s="19" t="n">
        <v>0.121508851028736</v>
      </c>
    </row>
    <row r="14">
      <c r="B14" s="20" t="s">
        <v>123</v>
      </c>
      <c r="C14" s="19" t="n">
        <v>0.085152726772267</v>
      </c>
      <c r="D14" s="19" t="n">
        <v>0.0993707406014259</v>
      </c>
      <c r="E14" s="19" t="n">
        <v>0.0672422881891797</v>
      </c>
      <c r="F14" s="19"/>
      <c r="G14" s="19" t="n">
        <v>0.146334224925026</v>
      </c>
      <c r="H14" s="19" t="n">
        <v>0.130541813558063</v>
      </c>
      <c r="I14" s="19" t="n">
        <v>0.0430592320351609</v>
      </c>
      <c r="J14" s="19" t="n">
        <v>0.0340395435870297</v>
      </c>
      <c r="K14" s="19" t="n">
        <v>0.0430812749316183</v>
      </c>
      <c r="L14" s="19" t="n">
        <v>0.172080017706319</v>
      </c>
      <c r="M14" s="19"/>
      <c r="N14" s="19" t="n">
        <v>0.105773232830248</v>
      </c>
      <c r="O14" s="19" t="n">
        <v>0.0907522565836726</v>
      </c>
      <c r="P14" s="19" t="n">
        <v>0.0620481518218926</v>
      </c>
      <c r="Q14" s="19" t="n">
        <v>0.0764046150849853</v>
      </c>
      <c r="R14" s="19"/>
      <c r="S14" s="19" t="n">
        <v>0.0868341607194837</v>
      </c>
      <c r="T14" s="19" t="n">
        <v>0.0551924506224112</v>
      </c>
      <c r="U14" s="19" t="n">
        <v>0</v>
      </c>
      <c r="V14" s="19" t="n">
        <v>0.150187707285012</v>
      </c>
      <c r="W14" s="19" t="n">
        <v>0.118684157635423</v>
      </c>
      <c r="X14" s="19" t="n">
        <v>0</v>
      </c>
      <c r="Y14" s="19" t="n">
        <v>0.129979740622985</v>
      </c>
      <c r="Z14" s="19" t="n">
        <v>0</v>
      </c>
      <c r="AA14" s="19" t="n">
        <v>0.114981628487485</v>
      </c>
      <c r="AB14" s="19" t="n">
        <v>0.141787136083805</v>
      </c>
      <c r="AC14" s="19" t="n">
        <v>0.167892743568581</v>
      </c>
      <c r="AD14" s="19" t="n">
        <v>0</v>
      </c>
      <c r="AE14" s="19"/>
      <c r="AF14" s="19" t="n">
        <v>0.105177282775346</v>
      </c>
      <c r="AG14" s="19" t="n">
        <v>0.0751614696061078</v>
      </c>
      <c r="AH14" s="19" t="n">
        <v>0</v>
      </c>
      <c r="AI14" s="19"/>
      <c r="AJ14" s="19" t="n">
        <v>0.0937260788701993</v>
      </c>
      <c r="AK14" s="19" t="n">
        <v>0.0768766403627777</v>
      </c>
      <c r="AL14" s="19" t="n">
        <v>0.0448020636923474</v>
      </c>
      <c r="AM14" s="19" t="n">
        <v>0</v>
      </c>
      <c r="AN14" s="19" t="n">
        <v>0.134555721090225</v>
      </c>
      <c r="AO14" s="19"/>
      <c r="AP14" s="19" t="n">
        <v>0.0677388157840431</v>
      </c>
      <c r="AQ14" s="19" t="n">
        <v>0.0841301770660708</v>
      </c>
      <c r="AR14" s="19" t="n">
        <v>0</v>
      </c>
    </row>
    <row r="15">
      <c r="B15" s="20" t="s">
        <v>124</v>
      </c>
      <c r="C15" s="19" t="n">
        <v>0.128540133048236</v>
      </c>
      <c r="D15" s="19" t="n">
        <v>0.178138690696402</v>
      </c>
      <c r="E15" s="19" t="n">
        <v>0.0660608070860295</v>
      </c>
      <c r="F15" s="19"/>
      <c r="G15" s="19" t="n">
        <v>0</v>
      </c>
      <c r="H15" s="19" t="n">
        <v>0.0312973946920306</v>
      </c>
      <c r="I15" s="19" t="n">
        <v>0.184057985246014</v>
      </c>
      <c r="J15" s="19" t="n">
        <v>0.122808334689757</v>
      </c>
      <c r="K15" s="19" t="n">
        <v>0.344619280564575</v>
      </c>
      <c r="L15" s="19" t="n">
        <v>0.0411721790812767</v>
      </c>
      <c r="M15" s="19"/>
      <c r="N15" s="19" t="n">
        <v>0.171790168621388</v>
      </c>
      <c r="O15" s="19" t="n">
        <v>0.178182390826746</v>
      </c>
      <c r="P15" s="19" t="n">
        <v>0.03261920011794</v>
      </c>
      <c r="Q15" s="19" t="n">
        <v>0.107672996336827</v>
      </c>
      <c r="R15" s="19"/>
      <c r="S15" s="19" t="n">
        <v>0.132141953011352</v>
      </c>
      <c r="T15" s="19" t="n">
        <v>0.272539261047059</v>
      </c>
      <c r="U15" s="19" t="n">
        <v>0.144118781493354</v>
      </c>
      <c r="V15" s="19" t="n">
        <v>0.216352215687997</v>
      </c>
      <c r="W15" s="19" t="n">
        <v>0</v>
      </c>
      <c r="X15" s="19" t="n">
        <v>0.128809838275986</v>
      </c>
      <c r="Y15" s="19" t="n">
        <v>0.119289531110495</v>
      </c>
      <c r="Z15" s="19" t="n">
        <v>0</v>
      </c>
      <c r="AA15" s="19" t="n">
        <v>0.132272841087305</v>
      </c>
      <c r="AB15" s="19" t="n">
        <v>0.0669352178436412</v>
      </c>
      <c r="AC15" s="19" t="n">
        <v>0.132703918181943</v>
      </c>
      <c r="AD15" s="19" t="n">
        <v>0</v>
      </c>
      <c r="AE15" s="19"/>
      <c r="AF15" s="19" t="n">
        <v>0.124081068950026</v>
      </c>
      <c r="AG15" s="19" t="n">
        <v>0.164595314726248</v>
      </c>
      <c r="AH15" s="19" t="n">
        <v>0</v>
      </c>
      <c r="AI15" s="19"/>
      <c r="AJ15" s="19" t="n">
        <v>0.155703191039871</v>
      </c>
      <c r="AK15" s="19" t="n">
        <v>0.147116291699056</v>
      </c>
      <c r="AL15" s="19" t="n">
        <v>0.142442982322869</v>
      </c>
      <c r="AM15" s="19" t="n">
        <v>0</v>
      </c>
      <c r="AN15" s="19" t="n">
        <v>0</v>
      </c>
      <c r="AO15" s="19"/>
      <c r="AP15" s="19" t="n">
        <v>0.164795975867916</v>
      </c>
      <c r="AQ15" s="19" t="n">
        <v>0.126740477931355</v>
      </c>
      <c r="AR15" s="19" t="n">
        <v>0.222293448999605</v>
      </c>
    </row>
    <row r="16">
      <c r="B16" s="20" t="s">
        <v>85</v>
      </c>
      <c r="C16" s="21" t="n">
        <v>0.194931042623124</v>
      </c>
      <c r="D16" s="21" t="n">
        <v>0.186154234777278</v>
      </c>
      <c r="E16" s="21" t="n">
        <v>0.205987191517578</v>
      </c>
      <c r="F16" s="21"/>
      <c r="G16" s="21" t="n">
        <v>0.0832493364904979</v>
      </c>
      <c r="H16" s="21" t="n">
        <v>0.0675556817526191</v>
      </c>
      <c r="I16" s="21" t="n">
        <v>0.12709889599545</v>
      </c>
      <c r="J16" s="21" t="n">
        <v>0.270234153938884</v>
      </c>
      <c r="K16" s="21" t="n">
        <v>0.305005678761068</v>
      </c>
      <c r="L16" s="21" t="n">
        <v>0.33848616374405</v>
      </c>
      <c r="M16" s="21"/>
      <c r="N16" s="21" t="n">
        <v>0.155526360170084</v>
      </c>
      <c r="O16" s="21" t="n">
        <v>0.183730474321149</v>
      </c>
      <c r="P16" s="21" t="n">
        <v>0.172875944997404</v>
      </c>
      <c r="Q16" s="21" t="n">
        <v>0.297267366788553</v>
      </c>
      <c r="R16" s="21"/>
      <c r="S16" s="21" t="n">
        <v>0.203775297836495</v>
      </c>
      <c r="T16" s="21" t="n">
        <v>0.106716522834759</v>
      </c>
      <c r="U16" s="21" t="n">
        <v>0.24320852901467</v>
      </c>
      <c r="V16" s="21" t="n">
        <v>0.263649379255561</v>
      </c>
      <c r="W16" s="21" t="n">
        <v>0.321037843315261</v>
      </c>
      <c r="X16" s="21" t="n">
        <v>0.210325763899012</v>
      </c>
      <c r="Y16" s="21" t="n">
        <v>0</v>
      </c>
      <c r="Z16" s="21" t="n">
        <v>0.177737509368835</v>
      </c>
      <c r="AA16" s="21" t="n">
        <v>0.121710101495305</v>
      </c>
      <c r="AB16" s="21" t="n">
        <v>0.233776592792826</v>
      </c>
      <c r="AC16" s="21" t="n">
        <v>0</v>
      </c>
      <c r="AD16" s="21" t="n">
        <v>0.318391926270254</v>
      </c>
      <c r="AE16" s="21"/>
      <c r="AF16" s="21" t="n">
        <v>0.204512790271242</v>
      </c>
      <c r="AG16" s="21" t="n">
        <v>0.209973905238304</v>
      </c>
      <c r="AH16" s="21" t="n">
        <v>0.0793316020894071</v>
      </c>
      <c r="AI16" s="21"/>
      <c r="AJ16" s="21" t="n">
        <v>0.144175285804809</v>
      </c>
      <c r="AK16" s="21" t="n">
        <v>0.196987131265318</v>
      </c>
      <c r="AL16" s="21" t="n">
        <v>0.171118661691755</v>
      </c>
      <c r="AM16" s="21" t="n">
        <v>0.408539518811832</v>
      </c>
      <c r="AN16" s="21" t="n">
        <v>0.38567618507224</v>
      </c>
      <c r="AO16" s="21"/>
      <c r="AP16" s="21" t="n">
        <v>0.173869625787931</v>
      </c>
      <c r="AQ16" s="21" t="n">
        <v>0.112986697088589</v>
      </c>
      <c r="AR16" s="21" t="n">
        <v>0.231167324776772</v>
      </c>
    </row>
    <row r="17">
      <c r="B17" s="18" t="s">
        <v>126</v>
      </c>
    </row>
    <row r="18">
      <c r="B18" t="s">
        <v>63</v>
      </c>
    </row>
    <row r="19">
      <c r="B19" t="s">
        <v>64</v>
      </c>
    </row>
    <row r="21">
      <c r="B21"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130</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127</v>
      </c>
      <c r="C9" s="19" t="n">
        <v>0.708984908600941</v>
      </c>
      <c r="D9" s="19" t="n">
        <v>0.697912296165623</v>
      </c>
      <c r="E9" s="19" t="n">
        <v>0.719234146614624</v>
      </c>
      <c r="F9" s="19"/>
      <c r="G9" s="19" t="n">
        <v>0.686029097782751</v>
      </c>
      <c r="H9" s="19" t="n">
        <v>0.658539147405457</v>
      </c>
      <c r="I9" s="19" t="n">
        <v>0.679202216132149</v>
      </c>
      <c r="J9" s="19" t="n">
        <v>0.724710528329052</v>
      </c>
      <c r="K9" s="19" t="n">
        <v>0.70783020885221</v>
      </c>
      <c r="L9" s="19" t="n">
        <v>0.7774039466166</v>
      </c>
      <c r="M9" s="19"/>
      <c r="N9" s="19" t="n">
        <v>0.712359425841324</v>
      </c>
      <c r="O9" s="19" t="n">
        <v>0.753887525267629</v>
      </c>
      <c r="P9" s="19" t="n">
        <v>0.710009008206816</v>
      </c>
      <c r="Q9" s="19" t="n">
        <v>0.660972453724459</v>
      </c>
      <c r="R9" s="19"/>
      <c r="S9" s="19" t="n">
        <v>0.65311567976867</v>
      </c>
      <c r="T9" s="19" t="n">
        <v>0.750789416831844</v>
      </c>
      <c r="U9" s="19" t="n">
        <v>0.767243658452656</v>
      </c>
      <c r="V9" s="19" t="n">
        <v>0.698326008723391</v>
      </c>
      <c r="W9" s="19" t="n">
        <v>0.688954817051459</v>
      </c>
      <c r="X9" s="19" t="n">
        <v>0.776910508472902</v>
      </c>
      <c r="Y9" s="19" t="n">
        <v>0.666514217216955</v>
      </c>
      <c r="Z9" s="19" t="n">
        <v>0.847737974697674</v>
      </c>
      <c r="AA9" s="19" t="n">
        <v>0.687748403631942</v>
      </c>
      <c r="AB9" s="19" t="n">
        <v>0.669616890722209</v>
      </c>
      <c r="AC9" s="19" t="n">
        <v>0.625716448572413</v>
      </c>
      <c r="AD9" s="19" t="n">
        <v>0.771139512459953</v>
      </c>
      <c r="AE9" s="19"/>
      <c r="AF9" s="19" t="n">
        <v>0.73432036141787</v>
      </c>
      <c r="AG9" s="19" t="n">
        <v>0.735501491416526</v>
      </c>
      <c r="AH9" s="19" t="n">
        <v>0.628111839596644</v>
      </c>
      <c r="AI9" s="19"/>
      <c r="AJ9" s="19" t="n">
        <v>0.732533420799676</v>
      </c>
      <c r="AK9" s="19" t="n">
        <v>0.68187893635213</v>
      </c>
      <c r="AL9" s="19" t="n">
        <v>0.704730823819393</v>
      </c>
      <c r="AM9" s="19" t="n">
        <v>0.739896392833602</v>
      </c>
      <c r="AN9" s="19" t="n">
        <v>0.659186049292209</v>
      </c>
      <c r="AO9" s="19"/>
      <c r="AP9" s="19" t="n">
        <v>0.726338450382134</v>
      </c>
      <c r="AQ9" s="19" t="n">
        <v>0.695313521947022</v>
      </c>
      <c r="AR9" s="19" t="n">
        <v>0.712081236318599</v>
      </c>
    </row>
    <row r="10">
      <c r="B10" s="20" t="s">
        <v>128</v>
      </c>
      <c r="C10" s="19" t="n">
        <v>0.193286637928742</v>
      </c>
      <c r="D10" s="19" t="n">
        <v>0.201027397070015</v>
      </c>
      <c r="E10" s="19" t="n">
        <v>0.186101300850674</v>
      </c>
      <c r="F10" s="19"/>
      <c r="G10" s="19" t="n">
        <v>0.250904278799976</v>
      </c>
      <c r="H10" s="19" t="n">
        <v>0.290043828879526</v>
      </c>
      <c r="I10" s="19" t="n">
        <v>0.248515101479825</v>
      </c>
      <c r="J10" s="19" t="n">
        <v>0.153394872661139</v>
      </c>
      <c r="K10" s="19" t="n">
        <v>0.159718492067901</v>
      </c>
      <c r="L10" s="19" t="n">
        <v>0.0865640341257268</v>
      </c>
      <c r="M10" s="19"/>
      <c r="N10" s="19" t="n">
        <v>0.182476092792851</v>
      </c>
      <c r="O10" s="19" t="n">
        <v>0.178558840746525</v>
      </c>
      <c r="P10" s="19" t="n">
        <v>0.211298512721843</v>
      </c>
      <c r="Q10" s="19" t="n">
        <v>0.203699800306706</v>
      </c>
      <c r="R10" s="19"/>
      <c r="S10" s="19" t="n">
        <v>0.255824905266897</v>
      </c>
      <c r="T10" s="19" t="n">
        <v>0.169669656099746</v>
      </c>
      <c r="U10" s="19" t="n">
        <v>0.123401034557268</v>
      </c>
      <c r="V10" s="19" t="n">
        <v>0.177044823357546</v>
      </c>
      <c r="W10" s="19" t="n">
        <v>0.193200158532749</v>
      </c>
      <c r="X10" s="19" t="n">
        <v>0.171904910623805</v>
      </c>
      <c r="Y10" s="19" t="n">
        <v>0.209546455961709</v>
      </c>
      <c r="Z10" s="19" t="n">
        <v>0.113053423813188</v>
      </c>
      <c r="AA10" s="19" t="n">
        <v>0.189610617789401</v>
      </c>
      <c r="AB10" s="19" t="n">
        <v>0.226369998355984</v>
      </c>
      <c r="AC10" s="19" t="n">
        <v>0.224603867790802</v>
      </c>
      <c r="AD10" s="19" t="n">
        <v>0.228860487540047</v>
      </c>
      <c r="AE10" s="19"/>
      <c r="AF10" s="19" t="n">
        <v>0.135481822543839</v>
      </c>
      <c r="AG10" s="19" t="n">
        <v>0.197423317834431</v>
      </c>
      <c r="AH10" s="19" t="n">
        <v>0.265975466280115</v>
      </c>
      <c r="AI10" s="19"/>
      <c r="AJ10" s="19" t="n">
        <v>0.142273839295389</v>
      </c>
      <c r="AK10" s="19" t="n">
        <v>0.243511823365466</v>
      </c>
      <c r="AL10" s="19" t="n">
        <v>0.217905661933315</v>
      </c>
      <c r="AM10" s="19" t="n">
        <v>0.179612838970387</v>
      </c>
      <c r="AN10" s="19" t="n">
        <v>0.222425677603623</v>
      </c>
      <c r="AO10" s="19"/>
      <c r="AP10" s="19" t="n">
        <v>0.169818920831742</v>
      </c>
      <c r="AQ10" s="19" t="n">
        <v>0.243222097058114</v>
      </c>
      <c r="AR10" s="19" t="n">
        <v>0.214430480541776</v>
      </c>
    </row>
    <row r="11">
      <c r="B11" s="20" t="s">
        <v>129</v>
      </c>
      <c r="C11" s="21" t="n">
        <v>0.0977284534703165</v>
      </c>
      <c r="D11" s="21" t="n">
        <v>0.101060306764362</v>
      </c>
      <c r="E11" s="21" t="n">
        <v>0.0946645525347021</v>
      </c>
      <c r="F11" s="21"/>
      <c r="G11" s="21" t="n">
        <v>0.0630666234172728</v>
      </c>
      <c r="H11" s="21" t="n">
        <v>0.051417023715017</v>
      </c>
      <c r="I11" s="21" t="n">
        <v>0.072282682388026</v>
      </c>
      <c r="J11" s="21" t="n">
        <v>0.121894599009809</v>
      </c>
      <c r="K11" s="21" t="n">
        <v>0.132451299079889</v>
      </c>
      <c r="L11" s="21" t="n">
        <v>0.136032019257673</v>
      </c>
      <c r="M11" s="21"/>
      <c r="N11" s="21" t="n">
        <v>0.105164481365825</v>
      </c>
      <c r="O11" s="21" t="n">
        <v>0.0675536339858458</v>
      </c>
      <c r="P11" s="21" t="n">
        <v>0.0786924790713408</v>
      </c>
      <c r="Q11" s="21" t="n">
        <v>0.135327745968835</v>
      </c>
      <c r="R11" s="21"/>
      <c r="S11" s="21" t="n">
        <v>0.0910594149644335</v>
      </c>
      <c r="T11" s="21" t="n">
        <v>0.07954092706841</v>
      </c>
      <c r="U11" s="21" t="n">
        <v>0.109355306990076</v>
      </c>
      <c r="V11" s="21" t="n">
        <v>0.124629167919063</v>
      </c>
      <c r="W11" s="21" t="n">
        <v>0.117845024415792</v>
      </c>
      <c r="X11" s="21" t="n">
        <v>0.0511845809032928</v>
      </c>
      <c r="Y11" s="21" t="n">
        <v>0.123939326821335</v>
      </c>
      <c r="Z11" s="21" t="n">
        <v>0.0392086014891377</v>
      </c>
      <c r="AA11" s="21" t="n">
        <v>0.122640978578657</v>
      </c>
      <c r="AB11" s="21" t="n">
        <v>0.104013110921808</v>
      </c>
      <c r="AC11" s="21" t="n">
        <v>0.149679683636785</v>
      </c>
      <c r="AD11" s="21" t="n">
        <v>0</v>
      </c>
      <c r="AE11" s="21"/>
      <c r="AF11" s="21" t="n">
        <v>0.13019781603829</v>
      </c>
      <c r="AG11" s="21" t="n">
        <v>0.0670751907490436</v>
      </c>
      <c r="AH11" s="21" t="n">
        <v>0.105912694123241</v>
      </c>
      <c r="AI11" s="21"/>
      <c r="AJ11" s="21" t="n">
        <v>0.125192739904936</v>
      </c>
      <c r="AK11" s="21" t="n">
        <v>0.0746092402824038</v>
      </c>
      <c r="AL11" s="21" t="n">
        <v>0.0773635142472928</v>
      </c>
      <c r="AM11" s="21" t="n">
        <v>0.0804907681960118</v>
      </c>
      <c r="AN11" s="21" t="n">
        <v>0.118388273104168</v>
      </c>
      <c r="AO11" s="21"/>
      <c r="AP11" s="21" t="n">
        <v>0.103842628786124</v>
      </c>
      <c r="AQ11" s="21" t="n">
        <v>0.0614643809948637</v>
      </c>
      <c r="AR11" s="21" t="n">
        <v>0.0734882831396248</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135</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131</v>
      </c>
      <c r="C9" s="19" t="n">
        <v>0.250904005930062</v>
      </c>
      <c r="D9" s="19" t="n">
        <v>0.275121979521966</v>
      </c>
      <c r="E9" s="19" t="n">
        <v>0.227720539327029</v>
      </c>
      <c r="F9" s="19"/>
      <c r="G9" s="19" t="n">
        <v>0.276397426529075</v>
      </c>
      <c r="H9" s="19" t="n">
        <v>0.243708658097024</v>
      </c>
      <c r="I9" s="19" t="n">
        <v>0.260104996098255</v>
      </c>
      <c r="J9" s="19" t="n">
        <v>0.272678085013919</v>
      </c>
      <c r="K9" s="19" t="n">
        <v>0.241218359361254</v>
      </c>
      <c r="L9" s="19" t="n">
        <v>0.221400427032767</v>
      </c>
      <c r="M9" s="19"/>
      <c r="N9" s="19" t="n">
        <v>0.271848907344088</v>
      </c>
      <c r="O9" s="19" t="n">
        <v>0.298913534670773</v>
      </c>
      <c r="P9" s="19" t="n">
        <v>0.246924187952635</v>
      </c>
      <c r="Q9" s="19" t="n">
        <v>0.185870069129098</v>
      </c>
      <c r="R9" s="19"/>
      <c r="S9" s="19" t="n">
        <v>0.30403152906116</v>
      </c>
      <c r="T9" s="19" t="n">
        <v>0.242184962317781</v>
      </c>
      <c r="U9" s="19" t="n">
        <v>0.285379630531174</v>
      </c>
      <c r="V9" s="19" t="n">
        <v>0.223031930059711</v>
      </c>
      <c r="W9" s="19" t="n">
        <v>0.218204929004322</v>
      </c>
      <c r="X9" s="19" t="n">
        <v>0.213762258758116</v>
      </c>
      <c r="Y9" s="19" t="n">
        <v>0.290071309982096</v>
      </c>
      <c r="Z9" s="19" t="n">
        <v>0.226370315225301</v>
      </c>
      <c r="AA9" s="19" t="n">
        <v>0.225470667972505</v>
      </c>
      <c r="AB9" s="19" t="n">
        <v>0.175643316727137</v>
      </c>
      <c r="AC9" s="19" t="n">
        <v>0.331730021867529</v>
      </c>
      <c r="AD9" s="19" t="n">
        <v>0.332745981664425</v>
      </c>
      <c r="AE9" s="19"/>
      <c r="AF9" s="19" t="n">
        <v>0.233514086869141</v>
      </c>
      <c r="AG9" s="19" t="n">
        <v>0.282595312950428</v>
      </c>
      <c r="AH9" s="19" t="n">
        <v>0.278192062048364</v>
      </c>
      <c r="AI9" s="19"/>
      <c r="AJ9" s="19" t="n">
        <v>0.251497719781615</v>
      </c>
      <c r="AK9" s="19" t="n">
        <v>0.269048172592926</v>
      </c>
      <c r="AL9" s="19" t="n">
        <v>0.302525106466633</v>
      </c>
      <c r="AM9" s="19" t="n">
        <v>0.191920713506723</v>
      </c>
      <c r="AN9" s="19" t="n">
        <v>0.241978008002499</v>
      </c>
      <c r="AO9" s="19"/>
      <c r="AP9" s="19" t="n">
        <v>0.272308487914249</v>
      </c>
      <c r="AQ9" s="19" t="n">
        <v>0.29589291287726</v>
      </c>
      <c r="AR9" s="19" t="n">
        <v>0.236045260470445</v>
      </c>
    </row>
    <row r="10">
      <c r="B10" s="20" t="s">
        <v>132</v>
      </c>
      <c r="C10" s="19" t="n">
        <v>0.060396690217607</v>
      </c>
      <c r="D10" s="19" t="n">
        <v>0.064576789427461</v>
      </c>
      <c r="E10" s="19" t="n">
        <v>0.0564291157789852</v>
      </c>
      <c r="F10" s="19"/>
      <c r="G10" s="19" t="n">
        <v>0.162914816838186</v>
      </c>
      <c r="H10" s="19" t="n">
        <v>0.100602839913368</v>
      </c>
      <c r="I10" s="19" t="n">
        <v>0.0361999907838773</v>
      </c>
      <c r="J10" s="19" t="n">
        <v>0.0350044809184744</v>
      </c>
      <c r="K10" s="19" t="n">
        <v>0.0230331701689579</v>
      </c>
      <c r="L10" s="19" t="n">
        <v>0.0253657578951784</v>
      </c>
      <c r="M10" s="19"/>
      <c r="N10" s="19" t="n">
        <v>0.064873486415502</v>
      </c>
      <c r="O10" s="19" t="n">
        <v>0.0598219708701752</v>
      </c>
      <c r="P10" s="19" t="n">
        <v>0.0581848273304886</v>
      </c>
      <c r="Q10" s="19" t="n">
        <v>0.0590737137794559</v>
      </c>
      <c r="R10" s="19"/>
      <c r="S10" s="19" t="n">
        <v>0.136022910254303</v>
      </c>
      <c r="T10" s="19" t="n">
        <v>0.0387647720952477</v>
      </c>
      <c r="U10" s="19" t="n">
        <v>0.0538099162450906</v>
      </c>
      <c r="V10" s="19" t="n">
        <v>0.0296972960104936</v>
      </c>
      <c r="W10" s="19" t="n">
        <v>0.0853612328344776</v>
      </c>
      <c r="X10" s="19" t="n">
        <v>0.0537201381987992</v>
      </c>
      <c r="Y10" s="19" t="n">
        <v>0.0750254436826619</v>
      </c>
      <c r="Z10" s="19" t="n">
        <v>0.0950210565086701</v>
      </c>
      <c r="AA10" s="19" t="n">
        <v>0.0449071830204896</v>
      </c>
      <c r="AB10" s="19" t="n">
        <v>0.0317427961621944</v>
      </c>
      <c r="AC10" s="19" t="n">
        <v>0.0184521500174205</v>
      </c>
      <c r="AD10" s="19" t="n">
        <v>0</v>
      </c>
      <c r="AE10" s="19"/>
      <c r="AF10" s="19" t="n">
        <v>0.0344820827389804</v>
      </c>
      <c r="AG10" s="19" t="n">
        <v>0.0739893493573559</v>
      </c>
      <c r="AH10" s="19" t="n">
        <v>0.0735216204095258</v>
      </c>
      <c r="AI10" s="19"/>
      <c r="AJ10" s="19" t="n">
        <v>0.0470046623669781</v>
      </c>
      <c r="AK10" s="19" t="n">
        <v>0.0800427110608238</v>
      </c>
      <c r="AL10" s="19" t="n">
        <v>0.0527643893651263</v>
      </c>
      <c r="AM10" s="19" t="n">
        <v>0</v>
      </c>
      <c r="AN10" s="19" t="n">
        <v>0.0628628845098673</v>
      </c>
      <c r="AO10" s="19"/>
      <c r="AP10" s="19" t="n">
        <v>0.0586314886313542</v>
      </c>
      <c r="AQ10" s="19" t="n">
        <v>0.0831435960710287</v>
      </c>
      <c r="AR10" s="19" t="n">
        <v>0.0583580758051915</v>
      </c>
    </row>
    <row r="11">
      <c r="B11" s="20" t="s">
        <v>133</v>
      </c>
      <c r="C11" s="19" t="n">
        <v>0.0889564819597858</v>
      </c>
      <c r="D11" s="19" t="n">
        <v>0.0692454516787733</v>
      </c>
      <c r="E11" s="19" t="n">
        <v>0.106420718043794</v>
      </c>
      <c r="F11" s="19"/>
      <c r="G11" s="19" t="n">
        <v>0.112778184269202</v>
      </c>
      <c r="H11" s="19" t="n">
        <v>0.117451787015356</v>
      </c>
      <c r="I11" s="19" t="n">
        <v>0.135499700770879</v>
      </c>
      <c r="J11" s="19" t="n">
        <v>0.0861363170109876</v>
      </c>
      <c r="K11" s="19" t="n">
        <v>0.0682627779609475</v>
      </c>
      <c r="L11" s="19" t="n">
        <v>0.028517705240904</v>
      </c>
      <c r="M11" s="19"/>
      <c r="N11" s="19" t="n">
        <v>0.0664101972287008</v>
      </c>
      <c r="O11" s="19" t="n">
        <v>0.103567806088842</v>
      </c>
      <c r="P11" s="19" t="n">
        <v>0.0897963689580696</v>
      </c>
      <c r="Q11" s="19" t="n">
        <v>0.0988059129575821</v>
      </c>
      <c r="R11" s="19"/>
      <c r="S11" s="19" t="n">
        <v>0.0594081862213051</v>
      </c>
      <c r="T11" s="19" t="n">
        <v>0.107182772417188</v>
      </c>
      <c r="U11" s="19" t="n">
        <v>0.109620285260916</v>
      </c>
      <c r="V11" s="19" t="n">
        <v>0.09300477202209</v>
      </c>
      <c r="W11" s="19" t="n">
        <v>0.0790640767963154</v>
      </c>
      <c r="X11" s="19" t="n">
        <v>0.0876328898262471</v>
      </c>
      <c r="Y11" s="19" t="n">
        <v>0.058271016172193</v>
      </c>
      <c r="Z11" s="19" t="n">
        <v>0.0594018136528978</v>
      </c>
      <c r="AA11" s="19" t="n">
        <v>0.108914615438967</v>
      </c>
      <c r="AB11" s="19" t="n">
        <v>0.114847690140837</v>
      </c>
      <c r="AC11" s="19" t="n">
        <v>0.0824950417059532</v>
      </c>
      <c r="AD11" s="19" t="n">
        <v>0.0889363874940792</v>
      </c>
      <c r="AE11" s="19"/>
      <c r="AF11" s="19" t="n">
        <v>0.0793179634148301</v>
      </c>
      <c r="AG11" s="19" t="n">
        <v>0.0947585631794314</v>
      </c>
      <c r="AH11" s="19" t="n">
        <v>0.0876850110368135</v>
      </c>
      <c r="AI11" s="19"/>
      <c r="AJ11" s="19" t="n">
        <v>0.0782134019959051</v>
      </c>
      <c r="AK11" s="19" t="n">
        <v>0.0955762618781252</v>
      </c>
      <c r="AL11" s="19" t="n">
        <v>0.123379239247061</v>
      </c>
      <c r="AM11" s="19" t="n">
        <v>0</v>
      </c>
      <c r="AN11" s="19" t="n">
        <v>0.0767433054712838</v>
      </c>
      <c r="AO11" s="19"/>
      <c r="AP11" s="19" t="n">
        <v>0.0785709939818077</v>
      </c>
      <c r="AQ11" s="19" t="n">
        <v>0.114255664237589</v>
      </c>
      <c r="AR11" s="19" t="n">
        <v>0.146831545785693</v>
      </c>
    </row>
    <row r="12">
      <c r="B12" s="20" t="s">
        <v>134</v>
      </c>
      <c r="C12" s="19" t="n">
        <v>0.224879943540784</v>
      </c>
      <c r="D12" s="19" t="n">
        <v>0.259076173992134</v>
      </c>
      <c r="E12" s="19" t="n">
        <v>0.191887275338612</v>
      </c>
      <c r="F12" s="19"/>
      <c r="G12" s="19" t="n">
        <v>0.11172403146296</v>
      </c>
      <c r="H12" s="19" t="n">
        <v>0.229851188592683</v>
      </c>
      <c r="I12" s="19" t="n">
        <v>0.179663996727071</v>
      </c>
      <c r="J12" s="19" t="n">
        <v>0.247573122896384</v>
      </c>
      <c r="K12" s="19" t="n">
        <v>0.290865017438093</v>
      </c>
      <c r="L12" s="19" t="n">
        <v>0.269245955138138</v>
      </c>
      <c r="M12" s="19"/>
      <c r="N12" s="19" t="n">
        <v>0.262936570505387</v>
      </c>
      <c r="O12" s="19" t="n">
        <v>0.172621735286747</v>
      </c>
      <c r="P12" s="19" t="n">
        <v>0.243041575018389</v>
      </c>
      <c r="Q12" s="19" t="n">
        <v>0.221527403245466</v>
      </c>
      <c r="R12" s="19"/>
      <c r="S12" s="19" t="n">
        <v>0.274145034846292</v>
      </c>
      <c r="T12" s="19" t="n">
        <v>0.226978427047347</v>
      </c>
      <c r="U12" s="19" t="n">
        <v>0.164378548993592</v>
      </c>
      <c r="V12" s="19" t="n">
        <v>0.150499304177227</v>
      </c>
      <c r="W12" s="19" t="n">
        <v>0.229725572130842</v>
      </c>
      <c r="X12" s="19" t="n">
        <v>0.27858495312203</v>
      </c>
      <c r="Y12" s="19" t="n">
        <v>0.203880684499554</v>
      </c>
      <c r="Z12" s="19" t="n">
        <v>0.237478928359451</v>
      </c>
      <c r="AA12" s="19" t="n">
        <v>0.260262856485665</v>
      </c>
      <c r="AB12" s="19" t="n">
        <v>0.253880152264179</v>
      </c>
      <c r="AC12" s="19" t="n">
        <v>0.149606421244195</v>
      </c>
      <c r="AD12" s="19" t="n">
        <v>0.145920744669285</v>
      </c>
      <c r="AE12" s="19"/>
      <c r="AF12" s="19" t="n">
        <v>0.273970065237752</v>
      </c>
      <c r="AG12" s="19" t="n">
        <v>0.195127966831297</v>
      </c>
      <c r="AH12" s="19" t="n">
        <v>0.202914568303207</v>
      </c>
      <c r="AI12" s="19"/>
      <c r="AJ12" s="19" t="n">
        <v>0.28239278052786</v>
      </c>
      <c r="AK12" s="19" t="n">
        <v>0.186160631641712</v>
      </c>
      <c r="AL12" s="19" t="n">
        <v>0.289460625731399</v>
      </c>
      <c r="AM12" s="19" t="n">
        <v>0.275810032225224</v>
      </c>
      <c r="AN12" s="19" t="n">
        <v>0.141325192166163</v>
      </c>
      <c r="AO12" s="19"/>
      <c r="AP12" s="19" t="n">
        <v>0.244867735489316</v>
      </c>
      <c r="AQ12" s="19" t="n">
        <v>0.1900197910757</v>
      </c>
      <c r="AR12" s="19" t="n">
        <v>0.290066441572742</v>
      </c>
    </row>
    <row r="13">
      <c r="B13" s="20" t="s">
        <v>112</v>
      </c>
      <c r="C13" s="21" t="n">
        <v>0.374862878351761</v>
      </c>
      <c r="D13" s="21" t="n">
        <v>0.331979605379665</v>
      </c>
      <c r="E13" s="21" t="n">
        <v>0.41754235151158</v>
      </c>
      <c r="F13" s="21"/>
      <c r="G13" s="21" t="n">
        <v>0.336185540900577</v>
      </c>
      <c r="H13" s="21" t="n">
        <v>0.308385526381569</v>
      </c>
      <c r="I13" s="21" t="n">
        <v>0.388531315619918</v>
      </c>
      <c r="J13" s="21" t="n">
        <v>0.358607994160235</v>
      </c>
      <c r="K13" s="21" t="n">
        <v>0.376620675070748</v>
      </c>
      <c r="L13" s="21" t="n">
        <v>0.455470154693013</v>
      </c>
      <c r="M13" s="21"/>
      <c r="N13" s="21" t="n">
        <v>0.333930838506322</v>
      </c>
      <c r="O13" s="21" t="n">
        <v>0.365074953083463</v>
      </c>
      <c r="P13" s="21" t="n">
        <v>0.362053040740418</v>
      </c>
      <c r="Q13" s="21" t="n">
        <v>0.434722900888398</v>
      </c>
      <c r="R13" s="21"/>
      <c r="S13" s="21" t="n">
        <v>0.22639233961694</v>
      </c>
      <c r="T13" s="21" t="n">
        <v>0.384889066122435</v>
      </c>
      <c r="U13" s="21" t="n">
        <v>0.386811618969228</v>
      </c>
      <c r="V13" s="21" t="n">
        <v>0.503766697730479</v>
      </c>
      <c r="W13" s="21" t="n">
        <v>0.387644189234043</v>
      </c>
      <c r="X13" s="21" t="n">
        <v>0.366299760094807</v>
      </c>
      <c r="Y13" s="21" t="n">
        <v>0.372751545663495</v>
      </c>
      <c r="Z13" s="21" t="n">
        <v>0.38172788625368</v>
      </c>
      <c r="AA13" s="21" t="n">
        <v>0.360444677082373</v>
      </c>
      <c r="AB13" s="21" t="n">
        <v>0.423886044705653</v>
      </c>
      <c r="AC13" s="21" t="n">
        <v>0.417716365164902</v>
      </c>
      <c r="AD13" s="21" t="n">
        <v>0.43239688617221</v>
      </c>
      <c r="AE13" s="21"/>
      <c r="AF13" s="21" t="n">
        <v>0.378715801739297</v>
      </c>
      <c r="AG13" s="21" t="n">
        <v>0.353528807681488</v>
      </c>
      <c r="AH13" s="21" t="n">
        <v>0.35768673820209</v>
      </c>
      <c r="AI13" s="21"/>
      <c r="AJ13" s="21" t="n">
        <v>0.340891435327642</v>
      </c>
      <c r="AK13" s="21" t="n">
        <v>0.369172222826413</v>
      </c>
      <c r="AL13" s="21" t="n">
        <v>0.231870639189781</v>
      </c>
      <c r="AM13" s="21" t="n">
        <v>0.532269254268053</v>
      </c>
      <c r="AN13" s="21" t="n">
        <v>0.477090609850187</v>
      </c>
      <c r="AO13" s="21"/>
      <c r="AP13" s="21" t="n">
        <v>0.345621293983274</v>
      </c>
      <c r="AQ13" s="21" t="n">
        <v>0.316688035738422</v>
      </c>
      <c r="AR13" s="21" t="n">
        <v>0.268698676365929</v>
      </c>
    </row>
    <row r="14">
      <c r="B14" s="18"/>
    </row>
    <row r="15">
      <c r="B15" t="s">
        <v>63</v>
      </c>
    </row>
    <row r="16">
      <c r="B16" t="s">
        <v>64</v>
      </c>
    </row>
    <row r="18">
      <c r="B18"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20.71" hidden="0" customWidth="1"/>
    <col min="4" max="4" width="20.71" hidden="0" customWidth="1"/>
    <col min="5" max="5" width="20.71" hidden="0" customWidth="1"/>
    <col min="6" max="6" width="20.71" hidden="0" customWidth="1"/>
    <col min="7" max="7" width="20.71" hidden="0" customWidth="1"/>
    <col min="8" max="8" width="20.71" hidden="0" customWidth="1"/>
    <col min="9" max="9" width="20.71" hidden="0" customWidth="1"/>
    <col min="10" max="10" width="20.71" hidden="0" customWidth="1"/>
    <col min="11" max="11" width="20.71" hidden="0" customWidth="1"/>
  </cols>
  <sheetData>
    <row r="2" ht="40" customHeight="1">
      <c r="D2" s="16" t="s">
        <v>152</v>
      </c>
    </row>
    <row r="6" ht="50" customHeight="1">
      <c r="B6" s="22" t="s">
        <v>15</v>
      </c>
      <c r="C6" s="22" t="s">
        <v>136</v>
      </c>
      <c r="D6" s="22" t="s">
        <v>137</v>
      </c>
      <c r="E6" s="22" t="s">
        <v>138</v>
      </c>
      <c r="F6" s="22" t="s">
        <v>139</v>
      </c>
      <c r="G6" s="22" t="s">
        <v>140</v>
      </c>
      <c r="H6" s="22" t="s">
        <v>141</v>
      </c>
      <c r="I6" s="22" t="s">
        <v>142</v>
      </c>
      <c r="J6" s="22" t="s">
        <v>143</v>
      </c>
    </row>
    <row r="7">
      <c r="B7" s="20" t="s">
        <v>144</v>
      </c>
      <c r="C7" s="19" t="n">
        <v>0.429706510628093</v>
      </c>
      <c r="D7" s="19" t="n">
        <v>0.444308894983381</v>
      </c>
      <c r="E7" s="19" t="n">
        <v>0.46506012526236</v>
      </c>
      <c r="F7" s="19" t="n">
        <v>0.540182356571619</v>
      </c>
      <c r="G7" s="19" t="n">
        <v>0.337533623048545</v>
      </c>
      <c r="H7" s="19" t="n">
        <v>0.205191424958577</v>
      </c>
      <c r="I7" s="19" t="n">
        <v>0.139554147919735</v>
      </c>
      <c r="J7" s="19" t="n">
        <v>0.0670285573238643</v>
      </c>
    </row>
    <row r="8">
      <c r="B8" s="20" t="s">
        <v>145</v>
      </c>
      <c r="C8" s="19" t="n">
        <v>0.37455951231151</v>
      </c>
      <c r="D8" s="19" t="n">
        <v>0.326813561711592</v>
      </c>
      <c r="E8" s="19" t="n">
        <v>0.369895647564857</v>
      </c>
      <c r="F8" s="19" t="n">
        <v>0.289266721158956</v>
      </c>
      <c r="G8" s="19" t="n">
        <v>0.340616040851984</v>
      </c>
      <c r="H8" s="19" t="n">
        <v>0.354052379265699</v>
      </c>
      <c r="I8" s="19" t="n">
        <v>0.255059169822008</v>
      </c>
      <c r="J8" s="19" t="n">
        <v>0.132056465898013</v>
      </c>
    </row>
    <row r="9">
      <c r="B9" s="20" t="s">
        <v>146</v>
      </c>
      <c r="C9" s="19" t="n">
        <v>0.123466354845355</v>
      </c>
      <c r="D9" s="19" t="n">
        <v>0.13234467449141</v>
      </c>
      <c r="E9" s="19" t="n">
        <v>0.0965342499572055</v>
      </c>
      <c r="F9" s="19" t="n">
        <v>0.0863760046959692</v>
      </c>
      <c r="G9" s="19" t="n">
        <v>0.149334279199252</v>
      </c>
      <c r="H9" s="19" t="n">
        <v>0.2078079228772</v>
      </c>
      <c r="I9" s="19" t="n">
        <v>0.31931691606846</v>
      </c>
      <c r="J9" s="19" t="n">
        <v>0.220539988482375</v>
      </c>
    </row>
    <row r="10">
      <c r="B10" s="20" t="s">
        <v>147</v>
      </c>
      <c r="C10" s="19" t="n">
        <v>0.0105172714114376</v>
      </c>
      <c r="D10" s="19" t="n">
        <v>0.0212119900811294</v>
      </c>
      <c r="E10" s="19" t="n">
        <v>0.0198340271075974</v>
      </c>
      <c r="F10" s="19" t="n">
        <v>0.0222058489101267</v>
      </c>
      <c r="G10" s="19" t="n">
        <v>0.0676770049577449</v>
      </c>
      <c r="H10" s="19" t="n">
        <v>0.0770429423045596</v>
      </c>
      <c r="I10" s="19" t="n">
        <v>0.127942258180645</v>
      </c>
      <c r="J10" s="19" t="n">
        <v>0.196436186467437</v>
      </c>
    </row>
    <row r="11">
      <c r="B11" s="20" t="s">
        <v>148</v>
      </c>
      <c r="C11" s="19" t="n">
        <v>0.00829083971013456</v>
      </c>
      <c r="D11" s="19" t="n">
        <v>0.00736555841244302</v>
      </c>
      <c r="E11" s="19" t="n">
        <v>0.00941012702824335</v>
      </c>
      <c r="F11" s="19" t="n">
        <v>0.00738015378742426</v>
      </c>
      <c r="G11" s="19" t="n">
        <v>0.0183922719973254</v>
      </c>
      <c r="H11" s="19" t="n">
        <v>0.0385918985887901</v>
      </c>
      <c r="I11" s="19" t="n">
        <v>0.0602366730368426</v>
      </c>
      <c r="J11" s="19" t="n">
        <v>0.257072816072159</v>
      </c>
    </row>
    <row r="12">
      <c r="B12" s="20" t="s">
        <v>112</v>
      </c>
      <c r="C12" s="19" t="n">
        <v>0.0534595110934696</v>
      </c>
      <c r="D12" s="19" t="n">
        <v>0.0679553203200439</v>
      </c>
      <c r="E12" s="19" t="n">
        <v>0.0392658230797369</v>
      </c>
      <c r="F12" s="19" t="n">
        <v>0.0545889148759048</v>
      </c>
      <c r="G12" s="19" t="n">
        <v>0.0864467799451485</v>
      </c>
      <c r="H12" s="19" t="n">
        <v>0.117313432005174</v>
      </c>
      <c r="I12" s="19" t="n">
        <v>0.0978908349723089</v>
      </c>
      <c r="J12" s="19" t="n">
        <v>0.126865985756152</v>
      </c>
    </row>
    <row r="13">
      <c r="B13" s="25" t="s">
        <v>149</v>
      </c>
      <c r="C13" s="23" t="n">
        <v>0.804266022939603</v>
      </c>
      <c r="D13" s="23" t="n">
        <v>0.771122456694974</v>
      </c>
      <c r="E13" s="23" t="n">
        <v>0.834955772827217</v>
      </c>
      <c r="F13" s="23" t="n">
        <v>0.829449077730575</v>
      </c>
      <c r="G13" s="23" t="n">
        <v>0.678149663900529</v>
      </c>
      <c r="H13" s="23" t="n">
        <v>0.559243804224276</v>
      </c>
      <c r="I13" s="23" t="n">
        <v>0.394613317741743</v>
      </c>
      <c r="J13" s="23" t="n">
        <v>0.199085023221877</v>
      </c>
    </row>
    <row r="14">
      <c r="B14" s="25" t="s">
        <v>150</v>
      </c>
      <c r="C14" s="23" t="n">
        <v>0.0188081111215722</v>
      </c>
      <c r="D14" s="23" t="n">
        <v>0.0285775484935725</v>
      </c>
      <c r="E14" s="23" t="n">
        <v>0.0292441541358408</v>
      </c>
      <c r="F14" s="23" t="n">
        <v>0.029586002697551</v>
      </c>
      <c r="G14" s="23" t="n">
        <v>0.0860692769550703</v>
      </c>
      <c r="H14" s="23" t="n">
        <v>0.11563484089335</v>
      </c>
      <c r="I14" s="23" t="n">
        <v>0.188178931217488</v>
      </c>
      <c r="J14" s="23" t="n">
        <v>0.453509002539596</v>
      </c>
    </row>
    <row r="15">
      <c r="B15" s="25" t="s">
        <v>151</v>
      </c>
      <c r="C15" s="24" t="n">
        <v>0.785457911818031</v>
      </c>
      <c r="D15" s="24" t="n">
        <v>0.742544908201401</v>
      </c>
      <c r="E15" s="24" t="n">
        <v>0.805711618691376</v>
      </c>
      <c r="F15" s="24" t="n">
        <v>0.799863075033024</v>
      </c>
      <c r="G15" s="24" t="n">
        <v>0.592080386945459</v>
      </c>
      <c r="H15" s="24" t="n">
        <v>0.443608963330926</v>
      </c>
      <c r="I15" s="24" t="n">
        <v>0.206434386524255</v>
      </c>
      <c r="J15" s="24" t="n">
        <v>-0.254423979317718</v>
      </c>
    </row>
    <row r="16">
      <c r="B16" s="18"/>
      <c r="C16" s="18"/>
      <c r="D16" s="18"/>
      <c r="E16" s="18"/>
      <c r="F16" s="18"/>
      <c r="G16" s="18"/>
      <c r="H16" s="18"/>
      <c r="I16" s="18"/>
      <c r="J16" s="18"/>
    </row>
    <row r="17">
      <c r="B17" t="s">
        <v>63</v>
      </c>
    </row>
    <row r="18">
      <c r="B18" t="s">
        <v>64</v>
      </c>
    </row>
    <row r="22">
      <c r="B22" s="9" t="str">
        <f>=HYPERLINK("#'Contents'!A1", "Return to Contents")</f>
      </c>
    </row>
  </sheetData>
  <mergeCells count="1">
    <mergeCell ref="D2:K2"/>
  </mergeCells>
  <pageMargins left="0.7" right="0.7" top="0.75" bottom="0.75" header="0.3" footer="0.3"/>
  <pageSetup paperSize="9" orientation="portrait" horizontalDpi="300" verticalDpi="300" r:id="rId2"/>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153</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0.46506012526236</v>
      </c>
      <c r="D9" s="19" t="n">
        <v>0.452204572752825</v>
      </c>
      <c r="E9" s="19" t="n">
        <v>0.478555530691605</v>
      </c>
      <c r="F9" s="19"/>
      <c r="G9" s="19" t="n">
        <v>0.396955473129948</v>
      </c>
      <c r="H9" s="19" t="n">
        <v>0.424850279366129</v>
      </c>
      <c r="I9" s="19" t="n">
        <v>0.452104497304879</v>
      </c>
      <c r="J9" s="19" t="n">
        <v>0.45578049528545</v>
      </c>
      <c r="K9" s="19" t="n">
        <v>0.575542432238045</v>
      </c>
      <c r="L9" s="19" t="n">
        <v>0.486496255500561</v>
      </c>
      <c r="M9" s="19"/>
      <c r="N9" s="19" t="n">
        <v>0.474522295690777</v>
      </c>
      <c r="O9" s="19" t="n">
        <v>0.47782921748732</v>
      </c>
      <c r="P9" s="19" t="n">
        <v>0.482150553974784</v>
      </c>
      <c r="Q9" s="19" t="n">
        <v>0.429760404712564</v>
      </c>
      <c r="R9" s="19"/>
      <c r="S9" s="19" t="n">
        <v>0.441992867917512</v>
      </c>
      <c r="T9" s="19" t="n">
        <v>0.444843123036313</v>
      </c>
      <c r="U9" s="19" t="n">
        <v>0.452017360723035</v>
      </c>
      <c r="V9" s="19" t="n">
        <v>0.484917048565764</v>
      </c>
      <c r="W9" s="19" t="n">
        <v>0.466879321843259</v>
      </c>
      <c r="X9" s="19" t="n">
        <v>0.415976142940167</v>
      </c>
      <c r="Y9" s="19" t="n">
        <v>0.448222765949738</v>
      </c>
      <c r="Z9" s="19" t="n">
        <v>0.475669035189093</v>
      </c>
      <c r="AA9" s="19" t="n">
        <v>0.489858038863649</v>
      </c>
      <c r="AB9" s="19" t="n">
        <v>0.480667244744696</v>
      </c>
      <c r="AC9" s="19" t="n">
        <v>0.522459692186418</v>
      </c>
      <c r="AD9" s="19" t="n">
        <v>0.575958827197378</v>
      </c>
      <c r="AE9" s="19"/>
      <c r="AF9" s="19" t="n">
        <v>0.485434793891536</v>
      </c>
      <c r="AG9" s="19" t="n">
        <v>0.484444437242874</v>
      </c>
      <c r="AH9" s="19" t="n">
        <v>0.371797193697483</v>
      </c>
      <c r="AI9" s="19"/>
      <c r="AJ9" s="19" t="n">
        <v>0.49221337247601</v>
      </c>
      <c r="AK9" s="19" t="n">
        <v>0.468849255838568</v>
      </c>
      <c r="AL9" s="19" t="n">
        <v>0.503833289404213</v>
      </c>
      <c r="AM9" s="19" t="n">
        <v>0.0817869835297985</v>
      </c>
      <c r="AN9" s="19" t="n">
        <v>0.38917973894313</v>
      </c>
      <c r="AO9" s="19"/>
      <c r="AP9" s="19" t="n">
        <v>0.493260513687467</v>
      </c>
      <c r="AQ9" s="19" t="n">
        <v>0.487011180455096</v>
      </c>
      <c r="AR9" s="19" t="n">
        <v>0.397961395607661</v>
      </c>
    </row>
    <row r="10">
      <c r="B10" s="20" t="s">
        <v>145</v>
      </c>
      <c r="C10" s="19" t="n">
        <v>0.369895647564857</v>
      </c>
      <c r="D10" s="19" t="n">
        <v>0.360919122280461</v>
      </c>
      <c r="E10" s="19" t="n">
        <v>0.377421246569126</v>
      </c>
      <c r="F10" s="19"/>
      <c r="G10" s="19" t="n">
        <v>0.362551587054492</v>
      </c>
      <c r="H10" s="19" t="n">
        <v>0.416347804878665</v>
      </c>
      <c r="I10" s="19" t="n">
        <v>0.387498651029678</v>
      </c>
      <c r="J10" s="19" t="n">
        <v>0.391993683419322</v>
      </c>
      <c r="K10" s="19" t="n">
        <v>0.298841338983396</v>
      </c>
      <c r="L10" s="19" t="n">
        <v>0.352413900171839</v>
      </c>
      <c r="M10" s="19"/>
      <c r="N10" s="19" t="n">
        <v>0.370647284592187</v>
      </c>
      <c r="O10" s="19" t="n">
        <v>0.391780248463557</v>
      </c>
      <c r="P10" s="19" t="n">
        <v>0.369007912554026</v>
      </c>
      <c r="Q10" s="19" t="n">
        <v>0.345280378410829</v>
      </c>
      <c r="R10" s="19"/>
      <c r="S10" s="19" t="n">
        <v>0.383726561859978</v>
      </c>
      <c r="T10" s="19" t="n">
        <v>0.415075075650502</v>
      </c>
      <c r="U10" s="19" t="n">
        <v>0.404760575269121</v>
      </c>
      <c r="V10" s="19" t="n">
        <v>0.379461413780353</v>
      </c>
      <c r="W10" s="19" t="n">
        <v>0.372725158364863</v>
      </c>
      <c r="X10" s="19" t="n">
        <v>0.397154345420099</v>
      </c>
      <c r="Y10" s="19" t="n">
        <v>0.390408981234963</v>
      </c>
      <c r="Z10" s="19" t="n">
        <v>0.426838491952708</v>
      </c>
      <c r="AA10" s="19" t="n">
        <v>0.253106461663951</v>
      </c>
      <c r="AB10" s="19" t="n">
        <v>0.343220993456287</v>
      </c>
      <c r="AC10" s="19" t="n">
        <v>0.315358029942558</v>
      </c>
      <c r="AD10" s="19" t="n">
        <v>0.367760624514563</v>
      </c>
      <c r="AE10" s="19"/>
      <c r="AF10" s="19" t="n">
        <v>0.367899955373446</v>
      </c>
      <c r="AG10" s="19" t="n">
        <v>0.373209965297701</v>
      </c>
      <c r="AH10" s="19" t="n">
        <v>0.374640207855025</v>
      </c>
      <c r="AI10" s="19"/>
      <c r="AJ10" s="19" t="n">
        <v>0.366090877083981</v>
      </c>
      <c r="AK10" s="19" t="n">
        <v>0.35057482173177</v>
      </c>
      <c r="AL10" s="19" t="n">
        <v>0.346506672291002</v>
      </c>
      <c r="AM10" s="19" t="n">
        <v>0.765139968285892</v>
      </c>
      <c r="AN10" s="19" t="n">
        <v>0.398739214280841</v>
      </c>
      <c r="AO10" s="19"/>
      <c r="AP10" s="19" t="n">
        <v>0.383891373300776</v>
      </c>
      <c r="AQ10" s="19" t="n">
        <v>0.344782526923877</v>
      </c>
      <c r="AR10" s="19" t="n">
        <v>0.393801317399301</v>
      </c>
    </row>
    <row r="11">
      <c r="B11" s="20" t="s">
        <v>146</v>
      </c>
      <c r="C11" s="19" t="n">
        <v>0.0965342499572055</v>
      </c>
      <c r="D11" s="19" t="n">
        <v>0.120077835483809</v>
      </c>
      <c r="E11" s="19" t="n">
        <v>0.0737034448471365</v>
      </c>
      <c r="F11" s="19"/>
      <c r="G11" s="19" t="n">
        <v>0.148509944258523</v>
      </c>
      <c r="H11" s="19" t="n">
        <v>0.117944130731292</v>
      </c>
      <c r="I11" s="19" t="n">
        <v>0.088045986933984</v>
      </c>
      <c r="J11" s="19" t="n">
        <v>0.0630039733460673</v>
      </c>
      <c r="K11" s="19" t="n">
        <v>0.0782383517017996</v>
      </c>
      <c r="L11" s="19" t="n">
        <v>0.0911765395959883</v>
      </c>
      <c r="M11" s="19"/>
      <c r="N11" s="19" t="n">
        <v>0.10509630869049</v>
      </c>
      <c r="O11" s="19" t="n">
        <v>0.0596700620493774</v>
      </c>
      <c r="P11" s="19" t="n">
        <v>0.0976506590849801</v>
      </c>
      <c r="Q11" s="19" t="n">
        <v>0.126198002044435</v>
      </c>
      <c r="R11" s="19"/>
      <c r="S11" s="19" t="n">
        <v>0.125939467681253</v>
      </c>
      <c r="T11" s="19" t="n">
        <v>0.0761796904472973</v>
      </c>
      <c r="U11" s="19" t="n">
        <v>0.0846859585373078</v>
      </c>
      <c r="V11" s="19" t="n">
        <v>0.0776269083148515</v>
      </c>
      <c r="W11" s="19" t="n">
        <v>0.072021273690712</v>
      </c>
      <c r="X11" s="19" t="n">
        <v>0.125890584026177</v>
      </c>
      <c r="Y11" s="19" t="n">
        <v>0.100762651251578</v>
      </c>
      <c r="Z11" s="19" t="n">
        <v>0.0652649933671816</v>
      </c>
      <c r="AA11" s="19" t="n">
        <v>0.126209433735445</v>
      </c>
      <c r="AB11" s="19" t="n">
        <v>0.114877322703855</v>
      </c>
      <c r="AC11" s="19" t="n">
        <v>0.0794815254783234</v>
      </c>
      <c r="AD11" s="19" t="n">
        <v>0</v>
      </c>
      <c r="AE11" s="19"/>
      <c r="AF11" s="19" t="n">
        <v>0.0774756932445383</v>
      </c>
      <c r="AG11" s="19" t="n">
        <v>0.0948199053053276</v>
      </c>
      <c r="AH11" s="19" t="n">
        <v>0.123999796120302</v>
      </c>
      <c r="AI11" s="19"/>
      <c r="AJ11" s="19" t="n">
        <v>0.0843334849448691</v>
      </c>
      <c r="AK11" s="19" t="n">
        <v>0.112784711366051</v>
      </c>
      <c r="AL11" s="19" t="n">
        <v>0.116370138479531</v>
      </c>
      <c r="AM11" s="19" t="n">
        <v>0.153073048184309</v>
      </c>
      <c r="AN11" s="19" t="n">
        <v>0.0954144669795161</v>
      </c>
      <c r="AO11" s="19"/>
      <c r="AP11" s="19" t="n">
        <v>0.0629276873467396</v>
      </c>
      <c r="AQ11" s="19" t="n">
        <v>0.0909233526325464</v>
      </c>
      <c r="AR11" s="19" t="n">
        <v>0.177214446318464</v>
      </c>
    </row>
    <row r="12">
      <c r="B12" s="20" t="s">
        <v>147</v>
      </c>
      <c r="C12" s="19" t="n">
        <v>0.0198340271075974</v>
      </c>
      <c r="D12" s="19" t="n">
        <v>0.0223439592203497</v>
      </c>
      <c r="E12" s="19" t="n">
        <v>0.0174190488673193</v>
      </c>
      <c r="F12" s="19"/>
      <c r="G12" s="19" t="n">
        <v>0.0364054100830741</v>
      </c>
      <c r="H12" s="19" t="n">
        <v>0.0163487635409137</v>
      </c>
      <c r="I12" s="19" t="n">
        <v>0.00920126093597212</v>
      </c>
      <c r="J12" s="19" t="n">
        <v>0.033600275494546</v>
      </c>
      <c r="K12" s="19" t="n">
        <v>0.00638038684870185</v>
      </c>
      <c r="L12" s="19" t="n">
        <v>0.0182617071566221</v>
      </c>
      <c r="M12" s="19"/>
      <c r="N12" s="19" t="n">
        <v>0.0107059589999252</v>
      </c>
      <c r="O12" s="19" t="n">
        <v>0.0194365556961691</v>
      </c>
      <c r="P12" s="19" t="n">
        <v>0.011162089066978</v>
      </c>
      <c r="Q12" s="19" t="n">
        <v>0.0380544526330986</v>
      </c>
      <c r="R12" s="19"/>
      <c r="S12" s="19" t="n">
        <v>0.0147800529783339</v>
      </c>
      <c r="T12" s="19" t="n">
        <v>0.014697070111421</v>
      </c>
      <c r="U12" s="19" t="n">
        <v>0.0154092874043067</v>
      </c>
      <c r="V12" s="19" t="n">
        <v>0.0299172691122766</v>
      </c>
      <c r="W12" s="19" t="n">
        <v>0.0416752725421962</v>
      </c>
      <c r="X12" s="19" t="n">
        <v>0.00905557616064143</v>
      </c>
      <c r="Y12" s="19" t="n">
        <v>0</v>
      </c>
      <c r="Z12" s="19" t="n">
        <v>0</v>
      </c>
      <c r="AA12" s="19" t="n">
        <v>0.0369167903067315</v>
      </c>
      <c r="AB12" s="19" t="n">
        <v>0.0090071170822568</v>
      </c>
      <c r="AC12" s="19" t="n">
        <v>0.0327631239789597</v>
      </c>
      <c r="AD12" s="19" t="n">
        <v>0.0562805482880588</v>
      </c>
      <c r="AE12" s="19"/>
      <c r="AF12" s="19" t="n">
        <v>0.0157147695060074</v>
      </c>
      <c r="AG12" s="19" t="n">
        <v>0.0195805825099947</v>
      </c>
      <c r="AH12" s="19" t="n">
        <v>0.0384215119233871</v>
      </c>
      <c r="AI12" s="19"/>
      <c r="AJ12" s="19" t="n">
        <v>0.0139183628531539</v>
      </c>
      <c r="AK12" s="19" t="n">
        <v>0.0256449164102502</v>
      </c>
      <c r="AL12" s="19" t="n">
        <v>0.0104130794151936</v>
      </c>
      <c r="AM12" s="19" t="n">
        <v>0</v>
      </c>
      <c r="AN12" s="19" t="n">
        <v>0.0153376259429744</v>
      </c>
      <c r="AO12" s="19"/>
      <c r="AP12" s="19" t="n">
        <v>0.00876267514757707</v>
      </c>
      <c r="AQ12" s="19" t="n">
        <v>0.0294076953189079</v>
      </c>
      <c r="AR12" s="19" t="n">
        <v>0</v>
      </c>
    </row>
    <row r="13">
      <c r="B13" s="20" t="s">
        <v>148</v>
      </c>
      <c r="C13" s="19" t="n">
        <v>0.00941012702824335</v>
      </c>
      <c r="D13" s="19" t="n">
        <v>0.0110100024921763</v>
      </c>
      <c r="E13" s="19" t="n">
        <v>0.00786435248854268</v>
      </c>
      <c r="F13" s="19"/>
      <c r="G13" s="19" t="n">
        <v>0.0221185439631873</v>
      </c>
      <c r="H13" s="19" t="n">
        <v>0.0126948565595406</v>
      </c>
      <c r="I13" s="19" t="n">
        <v>0.015450592791865</v>
      </c>
      <c r="J13" s="19" t="n">
        <v>0.00915313492774464</v>
      </c>
      <c r="K13" s="19" t="n">
        <v>0</v>
      </c>
      <c r="L13" s="19" t="n">
        <v>0</v>
      </c>
      <c r="M13" s="19"/>
      <c r="N13" s="19" t="n">
        <v>0.00615187148397909</v>
      </c>
      <c r="O13" s="19" t="n">
        <v>0.00493223308429726</v>
      </c>
      <c r="P13" s="19" t="n">
        <v>0.00685406373076355</v>
      </c>
      <c r="Q13" s="19" t="n">
        <v>0.0199870894505332</v>
      </c>
      <c r="R13" s="19"/>
      <c r="S13" s="19" t="n">
        <v>0.0335610495629239</v>
      </c>
      <c r="T13" s="19" t="n">
        <v>0.00686716063982042</v>
      </c>
      <c r="U13" s="19" t="n">
        <v>0</v>
      </c>
      <c r="V13" s="19" t="n">
        <v>0.0150501351388511</v>
      </c>
      <c r="W13" s="19" t="n">
        <v>0.0222896279829765</v>
      </c>
      <c r="X13" s="19" t="n">
        <v>0</v>
      </c>
      <c r="Y13" s="19" t="n">
        <v>0</v>
      </c>
      <c r="Z13" s="19" t="n">
        <v>0</v>
      </c>
      <c r="AA13" s="19" t="n">
        <v>0.00821677918314152</v>
      </c>
      <c r="AB13" s="19" t="n">
        <v>0</v>
      </c>
      <c r="AC13" s="19" t="n">
        <v>0</v>
      </c>
      <c r="AD13" s="19" t="n">
        <v>0</v>
      </c>
      <c r="AE13" s="19"/>
      <c r="AF13" s="19" t="n">
        <v>0.00817655938827847</v>
      </c>
      <c r="AG13" s="19" t="n">
        <v>0.00401880326719114</v>
      </c>
      <c r="AH13" s="19" t="n">
        <v>0.0225344574059432</v>
      </c>
      <c r="AI13" s="19"/>
      <c r="AJ13" s="19" t="n">
        <v>0.00228005403159598</v>
      </c>
      <c r="AK13" s="19" t="n">
        <v>0.013138384541155</v>
      </c>
      <c r="AL13" s="19" t="n">
        <v>0</v>
      </c>
      <c r="AM13" s="19" t="n">
        <v>0</v>
      </c>
      <c r="AN13" s="19" t="n">
        <v>0.0318520542234994</v>
      </c>
      <c r="AO13" s="19"/>
      <c r="AP13" s="19" t="n">
        <v>0.00685601862134544</v>
      </c>
      <c r="AQ13" s="19" t="n">
        <v>0.0163088335823419</v>
      </c>
      <c r="AR13" s="19" t="n">
        <v>0.0100946223419137</v>
      </c>
    </row>
    <row r="14">
      <c r="B14" s="20" t="s">
        <v>112</v>
      </c>
      <c r="C14" s="19" t="n">
        <v>0.0392658230797369</v>
      </c>
      <c r="D14" s="19" t="n">
        <v>0.0334445077703791</v>
      </c>
      <c r="E14" s="19" t="n">
        <v>0.0450363765362706</v>
      </c>
      <c r="F14" s="19"/>
      <c r="G14" s="19" t="n">
        <v>0.0334590415107755</v>
      </c>
      <c r="H14" s="19" t="n">
        <v>0.0118141649234599</v>
      </c>
      <c r="I14" s="19" t="n">
        <v>0.0476990110036222</v>
      </c>
      <c r="J14" s="19" t="n">
        <v>0.04646843752687</v>
      </c>
      <c r="K14" s="19" t="n">
        <v>0.0409974902280569</v>
      </c>
      <c r="L14" s="19" t="n">
        <v>0.0516515975749894</v>
      </c>
      <c r="M14" s="19"/>
      <c r="N14" s="19" t="n">
        <v>0.0328762805426411</v>
      </c>
      <c r="O14" s="19" t="n">
        <v>0.0463516832192787</v>
      </c>
      <c r="P14" s="19" t="n">
        <v>0.0331747215884687</v>
      </c>
      <c r="Q14" s="19" t="n">
        <v>0.0407196727485405</v>
      </c>
      <c r="R14" s="19"/>
      <c r="S14" s="19" t="n">
        <v>0</v>
      </c>
      <c r="T14" s="19" t="n">
        <v>0.0423378801146456</v>
      </c>
      <c r="U14" s="19" t="n">
        <v>0.0431268180662291</v>
      </c>
      <c r="V14" s="19" t="n">
        <v>0.0130272250879041</v>
      </c>
      <c r="W14" s="19" t="n">
        <v>0.0244093455759933</v>
      </c>
      <c r="X14" s="19" t="n">
        <v>0.0519233514529161</v>
      </c>
      <c r="Y14" s="19" t="n">
        <v>0.0606056015637209</v>
      </c>
      <c r="Z14" s="19" t="n">
        <v>0.0322274794910167</v>
      </c>
      <c r="AA14" s="19" t="n">
        <v>0.0856924962470822</v>
      </c>
      <c r="AB14" s="19" t="n">
        <v>0.0522273220129049</v>
      </c>
      <c r="AC14" s="19" t="n">
        <v>0.0499376284137415</v>
      </c>
      <c r="AD14" s="19" t="n">
        <v>0</v>
      </c>
      <c r="AE14" s="19"/>
      <c r="AF14" s="19" t="n">
        <v>0.0452982285961936</v>
      </c>
      <c r="AG14" s="19" t="n">
        <v>0.0239263063769116</v>
      </c>
      <c r="AH14" s="19" t="n">
        <v>0.0686068329978588</v>
      </c>
      <c r="AI14" s="19"/>
      <c r="AJ14" s="19" t="n">
        <v>0.0411638486103901</v>
      </c>
      <c r="AK14" s="19" t="n">
        <v>0.0290079101122057</v>
      </c>
      <c r="AL14" s="19" t="n">
        <v>0.0228768204100611</v>
      </c>
      <c r="AM14" s="19" t="n">
        <v>0</v>
      </c>
      <c r="AN14" s="19" t="n">
        <v>0.06947689963004</v>
      </c>
      <c r="AO14" s="19"/>
      <c r="AP14" s="19" t="n">
        <v>0.0443017318960948</v>
      </c>
      <c r="AQ14" s="19" t="n">
        <v>0.0315664110872305</v>
      </c>
      <c r="AR14" s="19" t="n">
        <v>0.0209282183326606</v>
      </c>
    </row>
    <row r="15">
      <c r="B15" s="20" t="s">
        <v>149</v>
      </c>
      <c r="C15" s="23" t="n">
        <v>0.834955772827217</v>
      </c>
      <c r="D15" s="23" t="n">
        <v>0.813123695033286</v>
      </c>
      <c r="E15" s="23" t="n">
        <v>0.855976777260731</v>
      </c>
      <c r="F15" s="23"/>
      <c r="G15" s="23" t="n">
        <v>0.75950706018444</v>
      </c>
      <c r="H15" s="23" t="n">
        <v>0.841198084244794</v>
      </c>
      <c r="I15" s="23" t="n">
        <v>0.839603148334557</v>
      </c>
      <c r="J15" s="23" t="n">
        <v>0.847774178704772</v>
      </c>
      <c r="K15" s="23" t="n">
        <v>0.874383771221442</v>
      </c>
      <c r="L15" s="23" t="n">
        <v>0.8389101556724</v>
      </c>
      <c r="M15" s="23"/>
      <c r="N15" s="23" t="n">
        <v>0.845169580282965</v>
      </c>
      <c r="O15" s="23" t="n">
        <v>0.869609465950878</v>
      </c>
      <c r="P15" s="23" t="n">
        <v>0.85115846652881</v>
      </c>
      <c r="Q15" s="23" t="n">
        <v>0.775040783123393</v>
      </c>
      <c r="R15" s="23"/>
      <c r="S15" s="23" t="n">
        <v>0.82571942977749</v>
      </c>
      <c r="T15" s="23" t="n">
        <v>0.859918198686816</v>
      </c>
      <c r="U15" s="23" t="n">
        <v>0.856777935992156</v>
      </c>
      <c r="V15" s="23" t="n">
        <v>0.864378462346117</v>
      </c>
      <c r="W15" s="23" t="n">
        <v>0.839604480208122</v>
      </c>
      <c r="X15" s="23" t="n">
        <v>0.813130488360266</v>
      </c>
      <c r="Y15" s="23" t="n">
        <v>0.838631747184701</v>
      </c>
      <c r="Z15" s="23" t="n">
        <v>0.902507527141802</v>
      </c>
      <c r="AA15" s="23" t="n">
        <v>0.7429645005276</v>
      </c>
      <c r="AB15" s="23" t="n">
        <v>0.823888238200983</v>
      </c>
      <c r="AC15" s="23" t="n">
        <v>0.837817722128975</v>
      </c>
      <c r="AD15" s="23" t="n">
        <v>0.943719451711941</v>
      </c>
      <c r="AE15" s="23"/>
      <c r="AF15" s="23" t="n">
        <v>0.853334749264982</v>
      </c>
      <c r="AG15" s="23" t="n">
        <v>0.857654402540575</v>
      </c>
      <c r="AH15" s="23" t="n">
        <v>0.746437401552508</v>
      </c>
      <c r="AI15" s="23"/>
      <c r="AJ15" s="23" t="n">
        <v>0.858304249559991</v>
      </c>
      <c r="AK15" s="23" t="n">
        <v>0.819424077570339</v>
      </c>
      <c r="AL15" s="23" t="n">
        <v>0.850339961695214</v>
      </c>
      <c r="AM15" s="23" t="n">
        <v>0.846926951815691</v>
      </c>
      <c r="AN15" s="23" t="n">
        <v>0.78791895322397</v>
      </c>
      <c r="AO15" s="23"/>
      <c r="AP15" s="23" t="n">
        <v>0.877151886988243</v>
      </c>
      <c r="AQ15" s="23" t="n">
        <v>0.831793707378973</v>
      </c>
      <c r="AR15" s="23" t="n">
        <v>0.791762713006962</v>
      </c>
    </row>
    <row r="16">
      <c r="B16" s="20" t="s">
        <v>150</v>
      </c>
      <c r="C16" s="23" t="n">
        <v>0.0292441541358408</v>
      </c>
      <c r="D16" s="23" t="n">
        <v>0.033353961712526</v>
      </c>
      <c r="E16" s="23" t="n">
        <v>0.025283401355862</v>
      </c>
      <c r="F16" s="23"/>
      <c r="G16" s="23" t="n">
        <v>0.0585239540462614</v>
      </c>
      <c r="H16" s="23" t="n">
        <v>0.0290436201004543</v>
      </c>
      <c r="I16" s="23" t="n">
        <v>0.0246518537278371</v>
      </c>
      <c r="J16" s="23" t="n">
        <v>0.0427534104222907</v>
      </c>
      <c r="K16" s="23" t="n">
        <v>0.00638038684870185</v>
      </c>
      <c r="L16" s="23" t="n">
        <v>0.0182617071566221</v>
      </c>
      <c r="M16" s="23"/>
      <c r="N16" s="23" t="n">
        <v>0.0168578304839043</v>
      </c>
      <c r="O16" s="23" t="n">
        <v>0.0243687887804664</v>
      </c>
      <c r="P16" s="23" t="n">
        <v>0.0180161527977416</v>
      </c>
      <c r="Q16" s="23" t="n">
        <v>0.0580415420836318</v>
      </c>
      <c r="R16" s="23"/>
      <c r="S16" s="23" t="n">
        <v>0.0483411025412578</v>
      </c>
      <c r="T16" s="23" t="n">
        <v>0.0215642307512414</v>
      </c>
      <c r="U16" s="23" t="n">
        <v>0.0154092874043067</v>
      </c>
      <c r="V16" s="23" t="n">
        <v>0.0449674042511277</v>
      </c>
      <c r="W16" s="23" t="n">
        <v>0.0639649005251727</v>
      </c>
      <c r="X16" s="23" t="n">
        <v>0.00905557616064143</v>
      </c>
      <c r="Y16" s="23" t="n">
        <v>0</v>
      </c>
      <c r="Z16" s="23" t="n">
        <v>0</v>
      </c>
      <c r="AA16" s="23" t="n">
        <v>0.045133569489873</v>
      </c>
      <c r="AB16" s="23" t="n">
        <v>0.0090071170822568</v>
      </c>
      <c r="AC16" s="23" t="n">
        <v>0.0327631239789597</v>
      </c>
      <c r="AD16" s="23" t="n">
        <v>0.0562805482880588</v>
      </c>
      <c r="AE16" s="23"/>
      <c r="AF16" s="23" t="n">
        <v>0.0238913288942859</v>
      </c>
      <c r="AG16" s="23" t="n">
        <v>0.0235993857771859</v>
      </c>
      <c r="AH16" s="23" t="n">
        <v>0.0609559693293303</v>
      </c>
      <c r="AI16" s="23"/>
      <c r="AJ16" s="23" t="n">
        <v>0.0161984168847499</v>
      </c>
      <c r="AK16" s="23" t="n">
        <v>0.0387833009514052</v>
      </c>
      <c r="AL16" s="23" t="n">
        <v>0.0104130794151936</v>
      </c>
      <c r="AM16" s="23" t="n">
        <v>0</v>
      </c>
      <c r="AN16" s="23" t="n">
        <v>0.0471896801664738</v>
      </c>
      <c r="AO16" s="23"/>
      <c r="AP16" s="23" t="n">
        <v>0.0156186937689225</v>
      </c>
      <c r="AQ16" s="23" t="n">
        <v>0.0457165289012498</v>
      </c>
      <c r="AR16" s="23" t="n">
        <v>0.0100946223419137</v>
      </c>
    </row>
    <row r="17">
      <c r="B17" s="20" t="s">
        <v>151</v>
      </c>
      <c r="C17" s="24" t="n">
        <v>0.805711618691376</v>
      </c>
      <c r="D17" s="24" t="n">
        <v>0.77976973332076</v>
      </c>
      <c r="E17" s="24" t="n">
        <v>0.830693375904869</v>
      </c>
      <c r="F17" s="24"/>
      <c r="G17" s="24" t="n">
        <v>0.700983106138178</v>
      </c>
      <c r="H17" s="24" t="n">
        <v>0.81215446414434</v>
      </c>
      <c r="I17" s="24" t="n">
        <v>0.81495129460672</v>
      </c>
      <c r="J17" s="24" t="n">
        <v>0.805020768282481</v>
      </c>
      <c r="K17" s="24" t="n">
        <v>0.86800338437274</v>
      </c>
      <c r="L17" s="24" t="n">
        <v>0.820648448515778</v>
      </c>
      <c r="M17" s="24"/>
      <c r="N17" s="24" t="n">
        <v>0.82831174979906</v>
      </c>
      <c r="O17" s="24" t="n">
        <v>0.845240677170411</v>
      </c>
      <c r="P17" s="24" t="n">
        <v>0.833142313731068</v>
      </c>
      <c r="Q17" s="24" t="n">
        <v>0.716999241039761</v>
      </c>
      <c r="R17" s="24"/>
      <c r="S17" s="24" t="n">
        <v>0.777378327236232</v>
      </c>
      <c r="T17" s="24" t="n">
        <v>0.838353967935574</v>
      </c>
      <c r="U17" s="24" t="n">
        <v>0.84136864858785</v>
      </c>
      <c r="V17" s="24" t="n">
        <v>0.819411058094989</v>
      </c>
      <c r="W17" s="24" t="n">
        <v>0.775639579682949</v>
      </c>
      <c r="X17" s="24" t="n">
        <v>0.804074912199624</v>
      </c>
      <c r="Y17" s="24" t="n">
        <v>0.838631747184701</v>
      </c>
      <c r="Z17" s="24" t="n">
        <v>0.902507527141802</v>
      </c>
      <c r="AA17" s="24" t="n">
        <v>0.697830931037727</v>
      </c>
      <c r="AB17" s="24" t="n">
        <v>0.814881121118727</v>
      </c>
      <c r="AC17" s="24" t="n">
        <v>0.805054598150016</v>
      </c>
      <c r="AD17" s="24" t="n">
        <v>0.887438903423882</v>
      </c>
      <c r="AE17" s="24"/>
      <c r="AF17" s="24" t="n">
        <v>0.829443420370696</v>
      </c>
      <c r="AG17" s="24" t="n">
        <v>0.834055016763389</v>
      </c>
      <c r="AH17" s="24" t="n">
        <v>0.685481432223178</v>
      </c>
      <c r="AI17" s="24"/>
      <c r="AJ17" s="24" t="n">
        <v>0.842105832675241</v>
      </c>
      <c r="AK17" s="24" t="n">
        <v>0.780640776618933</v>
      </c>
      <c r="AL17" s="24" t="n">
        <v>0.839926882280021</v>
      </c>
      <c r="AM17" s="24" t="n">
        <v>0.846926951815691</v>
      </c>
      <c r="AN17" s="24" t="n">
        <v>0.740729273057496</v>
      </c>
      <c r="AO17" s="24"/>
      <c r="AP17" s="24" t="n">
        <v>0.861533193219321</v>
      </c>
      <c r="AQ17" s="24" t="n">
        <v>0.786077178477723</v>
      </c>
      <c r="AR17" s="24" t="n">
        <v>0.781668090665048</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154</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0.540182356571619</v>
      </c>
      <c r="D9" s="19" t="n">
        <v>0.527106033876261</v>
      </c>
      <c r="E9" s="19" t="n">
        <v>0.554042950600053</v>
      </c>
      <c r="F9" s="19"/>
      <c r="G9" s="19" t="n">
        <v>0.434448492286212</v>
      </c>
      <c r="H9" s="19" t="n">
        <v>0.498501745131593</v>
      </c>
      <c r="I9" s="19" t="n">
        <v>0.513426155637978</v>
      </c>
      <c r="J9" s="19" t="n">
        <v>0.54996367268098</v>
      </c>
      <c r="K9" s="19" t="n">
        <v>0.66133909196945</v>
      </c>
      <c r="L9" s="19" t="n">
        <v>0.576160509087721</v>
      </c>
      <c r="M9" s="19"/>
      <c r="N9" s="19" t="n">
        <v>0.56680568792152</v>
      </c>
      <c r="O9" s="19" t="n">
        <v>0.533733419315435</v>
      </c>
      <c r="P9" s="19" t="n">
        <v>0.542144216061916</v>
      </c>
      <c r="Q9" s="19" t="n">
        <v>0.516931113935128</v>
      </c>
      <c r="R9" s="19"/>
      <c r="S9" s="19" t="n">
        <v>0.486904184728844</v>
      </c>
      <c r="T9" s="19" t="n">
        <v>0.527927896385731</v>
      </c>
      <c r="U9" s="19" t="n">
        <v>0.626426438634347</v>
      </c>
      <c r="V9" s="19" t="n">
        <v>0.534752638305738</v>
      </c>
      <c r="W9" s="19" t="n">
        <v>0.614379430324449</v>
      </c>
      <c r="X9" s="19" t="n">
        <v>0.484367862499929</v>
      </c>
      <c r="Y9" s="19" t="n">
        <v>0.417034811031803</v>
      </c>
      <c r="Z9" s="19" t="n">
        <v>0.61531555494644</v>
      </c>
      <c r="AA9" s="19" t="n">
        <v>0.629738666398875</v>
      </c>
      <c r="AB9" s="19" t="n">
        <v>0.461480230372021</v>
      </c>
      <c r="AC9" s="19" t="n">
        <v>0.537991788593573</v>
      </c>
      <c r="AD9" s="19" t="n">
        <v>0.762380314953009</v>
      </c>
      <c r="AE9" s="19"/>
      <c r="AF9" s="19" t="n">
        <v>0.54487709260336</v>
      </c>
      <c r="AG9" s="19" t="n">
        <v>0.556369415413374</v>
      </c>
      <c r="AH9" s="19" t="n">
        <v>0.520090387600317</v>
      </c>
      <c r="AI9" s="19"/>
      <c r="AJ9" s="19" t="n">
        <v>0.538809368282248</v>
      </c>
      <c r="AK9" s="19" t="n">
        <v>0.519423126681499</v>
      </c>
      <c r="AL9" s="19" t="n">
        <v>0.65306300434794</v>
      </c>
      <c r="AM9" s="19" t="n">
        <v>0.169156088513619</v>
      </c>
      <c r="AN9" s="19" t="n">
        <v>0.557478394746658</v>
      </c>
      <c r="AO9" s="19"/>
      <c r="AP9" s="19" t="n">
        <v>0.478687767030456</v>
      </c>
      <c r="AQ9" s="19" t="n">
        <v>0.554969817214561</v>
      </c>
      <c r="AR9" s="19" t="n">
        <v>0.494834952005097</v>
      </c>
    </row>
    <row r="10">
      <c r="B10" s="20" t="s">
        <v>145</v>
      </c>
      <c r="C10" s="19" t="n">
        <v>0.289266721158956</v>
      </c>
      <c r="D10" s="19" t="n">
        <v>0.281572886710929</v>
      </c>
      <c r="E10" s="19" t="n">
        <v>0.297365231843764</v>
      </c>
      <c r="F10" s="19"/>
      <c r="G10" s="19" t="n">
        <v>0.306615643523163</v>
      </c>
      <c r="H10" s="19" t="n">
        <v>0.313085428928117</v>
      </c>
      <c r="I10" s="19" t="n">
        <v>0.346883306532936</v>
      </c>
      <c r="J10" s="19" t="n">
        <v>0.267350493746451</v>
      </c>
      <c r="K10" s="19" t="n">
        <v>0.233410336917501</v>
      </c>
      <c r="L10" s="19" t="n">
        <v>0.267026909808941</v>
      </c>
      <c r="M10" s="19"/>
      <c r="N10" s="19" t="n">
        <v>0.28829993905293</v>
      </c>
      <c r="O10" s="19" t="n">
        <v>0.280384408902583</v>
      </c>
      <c r="P10" s="19" t="n">
        <v>0.302487197199151</v>
      </c>
      <c r="Q10" s="19" t="n">
        <v>0.292569395427048</v>
      </c>
      <c r="R10" s="19"/>
      <c r="S10" s="19" t="n">
        <v>0.321182644981891</v>
      </c>
      <c r="T10" s="19" t="n">
        <v>0.317024879074795</v>
      </c>
      <c r="U10" s="19" t="n">
        <v>0.181184030056509</v>
      </c>
      <c r="V10" s="19" t="n">
        <v>0.298739488275711</v>
      </c>
      <c r="W10" s="19" t="n">
        <v>0.264500178071283</v>
      </c>
      <c r="X10" s="19" t="n">
        <v>0.396186820732423</v>
      </c>
      <c r="Y10" s="19" t="n">
        <v>0.360567861252262</v>
      </c>
      <c r="Z10" s="19" t="n">
        <v>0.265112790544934</v>
      </c>
      <c r="AA10" s="19" t="n">
        <v>0.197491691666252</v>
      </c>
      <c r="AB10" s="19" t="n">
        <v>0.341097339597733</v>
      </c>
      <c r="AC10" s="19" t="n">
        <v>0.225298143783948</v>
      </c>
      <c r="AD10" s="19" t="n">
        <v>0.146315357899146</v>
      </c>
      <c r="AE10" s="19"/>
      <c r="AF10" s="19" t="n">
        <v>0.287474510985514</v>
      </c>
      <c r="AG10" s="19" t="n">
        <v>0.273921824121795</v>
      </c>
      <c r="AH10" s="19" t="n">
        <v>0.309983059220052</v>
      </c>
      <c r="AI10" s="19"/>
      <c r="AJ10" s="19" t="n">
        <v>0.290514888336409</v>
      </c>
      <c r="AK10" s="19" t="n">
        <v>0.308034563692898</v>
      </c>
      <c r="AL10" s="19" t="n">
        <v>0.251013970062279</v>
      </c>
      <c r="AM10" s="19" t="n">
        <v>0.388463699647658</v>
      </c>
      <c r="AN10" s="19" t="n">
        <v>0.251809147376153</v>
      </c>
      <c r="AO10" s="19"/>
      <c r="AP10" s="19" t="n">
        <v>0.327204534092643</v>
      </c>
      <c r="AQ10" s="19" t="n">
        <v>0.291895650074708</v>
      </c>
      <c r="AR10" s="19" t="n">
        <v>0.365226841471249</v>
      </c>
    </row>
    <row r="11">
      <c r="B11" s="20" t="s">
        <v>146</v>
      </c>
      <c r="C11" s="19" t="n">
        <v>0.0863760046959692</v>
      </c>
      <c r="D11" s="19" t="n">
        <v>0.0848434233772706</v>
      </c>
      <c r="E11" s="19" t="n">
        <v>0.0860588766040202</v>
      </c>
      <c r="F11" s="19"/>
      <c r="G11" s="19" t="n">
        <v>0.164501450869068</v>
      </c>
      <c r="H11" s="19" t="n">
        <v>0.123656826257296</v>
      </c>
      <c r="I11" s="19" t="n">
        <v>0.0736217808175104</v>
      </c>
      <c r="J11" s="19" t="n">
        <v>0.087424394127827</v>
      </c>
      <c r="K11" s="19" t="n">
        <v>0.0303992741346296</v>
      </c>
      <c r="L11" s="19" t="n">
        <v>0.0516080617192207</v>
      </c>
      <c r="M11" s="19"/>
      <c r="N11" s="19" t="n">
        <v>0.0546315672076904</v>
      </c>
      <c r="O11" s="19" t="n">
        <v>0.108619689546029</v>
      </c>
      <c r="P11" s="19" t="n">
        <v>0.0651748867070793</v>
      </c>
      <c r="Q11" s="19" t="n">
        <v>0.117567523437063</v>
      </c>
      <c r="R11" s="19"/>
      <c r="S11" s="19" t="n">
        <v>0.112747230092123</v>
      </c>
      <c r="T11" s="19" t="n">
        <v>0.0772111973369559</v>
      </c>
      <c r="U11" s="19" t="n">
        <v>0.0665632650894739</v>
      </c>
      <c r="V11" s="19" t="n">
        <v>0.0739243045315577</v>
      </c>
      <c r="W11" s="19" t="n">
        <v>0.0377074739200611</v>
      </c>
      <c r="X11" s="19" t="n">
        <v>0.0702992963093904</v>
      </c>
      <c r="Y11" s="19" t="n">
        <v>0.0950208014083454</v>
      </c>
      <c r="Z11" s="19" t="n">
        <v>0.0756619022623751</v>
      </c>
      <c r="AA11" s="19" t="n">
        <v>0.115531432853837</v>
      </c>
      <c r="AB11" s="19" t="n">
        <v>0.0780270245037123</v>
      </c>
      <c r="AC11" s="19" t="n">
        <v>0.130309004928426</v>
      </c>
      <c r="AD11" s="19" t="n">
        <v>0.0913043271478451</v>
      </c>
      <c r="AE11" s="19"/>
      <c r="AF11" s="19" t="n">
        <v>0.0754400601431211</v>
      </c>
      <c r="AG11" s="19" t="n">
        <v>0.0828189369026424</v>
      </c>
      <c r="AH11" s="19" t="n">
        <v>0.10718332674552</v>
      </c>
      <c r="AI11" s="19"/>
      <c r="AJ11" s="19" t="n">
        <v>0.0789768111954505</v>
      </c>
      <c r="AK11" s="19" t="n">
        <v>0.0856193446149383</v>
      </c>
      <c r="AL11" s="19" t="n">
        <v>0.039654194542521</v>
      </c>
      <c r="AM11" s="19" t="n">
        <v>0.0804907681960118</v>
      </c>
      <c r="AN11" s="19" t="n">
        <v>0.127998737834021</v>
      </c>
      <c r="AO11" s="19"/>
      <c r="AP11" s="19" t="n">
        <v>0.0826189256691996</v>
      </c>
      <c r="AQ11" s="19" t="n">
        <v>0.0814253401223891</v>
      </c>
      <c r="AR11" s="19" t="n">
        <v>0.0379122450217744</v>
      </c>
    </row>
    <row r="12">
      <c r="B12" s="20" t="s">
        <v>147</v>
      </c>
      <c r="C12" s="19" t="n">
        <v>0.0222058489101267</v>
      </c>
      <c r="D12" s="19" t="n">
        <v>0.0333118576130391</v>
      </c>
      <c r="E12" s="19" t="n">
        <v>0.0113897033959949</v>
      </c>
      <c r="F12" s="19"/>
      <c r="G12" s="19" t="n">
        <v>0.0401683000495833</v>
      </c>
      <c r="H12" s="19" t="n">
        <v>0.0406405205578803</v>
      </c>
      <c r="I12" s="19" t="n">
        <v>0.00894632125209961</v>
      </c>
      <c r="J12" s="19" t="n">
        <v>0.041482789329095</v>
      </c>
      <c r="K12" s="19" t="n">
        <v>0.00801037587976516</v>
      </c>
      <c r="L12" s="19" t="n">
        <v>0</v>
      </c>
      <c r="M12" s="19"/>
      <c r="N12" s="19" t="n">
        <v>0.0106621694215374</v>
      </c>
      <c r="O12" s="19" t="n">
        <v>0.0283117814805164</v>
      </c>
      <c r="P12" s="19" t="n">
        <v>0.0346253495153056</v>
      </c>
      <c r="Q12" s="19" t="n">
        <v>0.0139109146054847</v>
      </c>
      <c r="R12" s="19"/>
      <c r="S12" s="19" t="n">
        <v>0.0371823866891987</v>
      </c>
      <c r="T12" s="19" t="n">
        <v>0.00622769159265127</v>
      </c>
      <c r="U12" s="19" t="n">
        <v>0.0101376562443933</v>
      </c>
      <c r="V12" s="19" t="n">
        <v>0.0570215568376532</v>
      </c>
      <c r="W12" s="19" t="n">
        <v>0.0257369528802024</v>
      </c>
      <c r="X12" s="19" t="n">
        <v>0</v>
      </c>
      <c r="Y12" s="19" t="n">
        <v>0.0374870128989679</v>
      </c>
      <c r="Z12" s="19" t="n">
        <v>0.0196475015899412</v>
      </c>
      <c r="AA12" s="19" t="n">
        <v>0.0122609621928483</v>
      </c>
      <c r="AB12" s="19" t="n">
        <v>0.0208812768334468</v>
      </c>
      <c r="AC12" s="19" t="n">
        <v>0.028631205658586</v>
      </c>
      <c r="AD12" s="19" t="n">
        <v>0</v>
      </c>
      <c r="AE12" s="19"/>
      <c r="AF12" s="19" t="n">
        <v>0.0182197370114768</v>
      </c>
      <c r="AG12" s="19" t="n">
        <v>0.0322611070748218</v>
      </c>
      <c r="AH12" s="19" t="n">
        <v>0.0160937032466103</v>
      </c>
      <c r="AI12" s="19"/>
      <c r="AJ12" s="19" t="n">
        <v>0.0171146538489008</v>
      </c>
      <c r="AK12" s="19" t="n">
        <v>0.0329535529294007</v>
      </c>
      <c r="AL12" s="19" t="n">
        <v>0.0357966385017162</v>
      </c>
      <c r="AM12" s="19" t="n">
        <v>0.107030558982089</v>
      </c>
      <c r="AN12" s="19" t="n">
        <v>0.00551892487396135</v>
      </c>
      <c r="AO12" s="19"/>
      <c r="AP12" s="19" t="n">
        <v>0.0302845354804009</v>
      </c>
      <c r="AQ12" s="19" t="n">
        <v>0.0274513546595339</v>
      </c>
      <c r="AR12" s="19" t="n">
        <v>0.031084899063699</v>
      </c>
    </row>
    <row r="13">
      <c r="B13" s="20" t="s">
        <v>148</v>
      </c>
      <c r="C13" s="19" t="n">
        <v>0.00738015378742426</v>
      </c>
      <c r="D13" s="19" t="n">
        <v>0.0119579389159326</v>
      </c>
      <c r="E13" s="19" t="n">
        <v>0.00291832381842869</v>
      </c>
      <c r="F13" s="19"/>
      <c r="G13" s="19" t="n">
        <v>0.0258145447472455</v>
      </c>
      <c r="H13" s="19" t="n">
        <v>0.0032341245757249</v>
      </c>
      <c r="I13" s="19" t="n">
        <v>0.0132776004605792</v>
      </c>
      <c r="J13" s="19" t="n">
        <v>0</v>
      </c>
      <c r="K13" s="19" t="n">
        <v>0.00712098408340663</v>
      </c>
      <c r="L13" s="19" t="n">
        <v>0</v>
      </c>
      <c r="M13" s="19"/>
      <c r="N13" s="19" t="n">
        <v>0.00205759028625873</v>
      </c>
      <c r="O13" s="19" t="n">
        <v>0.0123615845096376</v>
      </c>
      <c r="P13" s="19" t="n">
        <v>0.0133215856036403</v>
      </c>
      <c r="Q13" s="19" t="n">
        <v>0.00284170427802121</v>
      </c>
      <c r="R13" s="19"/>
      <c r="S13" s="19" t="n">
        <v>0.0204203128428438</v>
      </c>
      <c r="T13" s="19" t="n">
        <v>0.00425932600831053</v>
      </c>
      <c r="U13" s="19" t="n">
        <v>0.0240475190139139</v>
      </c>
      <c r="V13" s="19" t="n">
        <v>0.00786196795187352</v>
      </c>
      <c r="W13" s="19" t="n">
        <v>0.0190725104902577</v>
      </c>
      <c r="X13" s="19" t="n">
        <v>0</v>
      </c>
      <c r="Y13" s="19" t="n">
        <v>0</v>
      </c>
      <c r="Z13" s="19" t="n">
        <v>0</v>
      </c>
      <c r="AA13" s="19" t="n">
        <v>0</v>
      </c>
      <c r="AB13" s="19" t="n">
        <v>0</v>
      </c>
      <c r="AC13" s="19" t="n">
        <v>0</v>
      </c>
      <c r="AD13" s="19" t="n">
        <v>0</v>
      </c>
      <c r="AE13" s="19"/>
      <c r="AF13" s="19" t="n">
        <v>0.0110966604674952</v>
      </c>
      <c r="AG13" s="19" t="n">
        <v>0.00223545912054527</v>
      </c>
      <c r="AH13" s="19" t="n">
        <v>0</v>
      </c>
      <c r="AI13" s="19"/>
      <c r="AJ13" s="19" t="n">
        <v>0.00895468635972343</v>
      </c>
      <c r="AK13" s="19" t="n">
        <v>0.0117855221518279</v>
      </c>
      <c r="AL13" s="19" t="n">
        <v>0</v>
      </c>
      <c r="AM13" s="19" t="n">
        <v>0</v>
      </c>
      <c r="AN13" s="19" t="n">
        <v>0</v>
      </c>
      <c r="AO13" s="19"/>
      <c r="AP13" s="19" t="n">
        <v>0.00420445061181694</v>
      </c>
      <c r="AQ13" s="19" t="n">
        <v>0.0135153685709823</v>
      </c>
      <c r="AR13" s="19" t="n">
        <v>0.0086604247864074</v>
      </c>
    </row>
    <row r="14">
      <c r="B14" s="20" t="s">
        <v>112</v>
      </c>
      <c r="C14" s="19" t="n">
        <v>0.0545889148759048</v>
      </c>
      <c r="D14" s="19" t="n">
        <v>0.0612078595065674</v>
      </c>
      <c r="E14" s="19" t="n">
        <v>0.0482249137377394</v>
      </c>
      <c r="F14" s="19"/>
      <c r="G14" s="19" t="n">
        <v>0.0284515685247281</v>
      </c>
      <c r="H14" s="19" t="n">
        <v>0.0208813545493889</v>
      </c>
      <c r="I14" s="19" t="n">
        <v>0.0438448352988968</v>
      </c>
      <c r="J14" s="19" t="n">
        <v>0.0537786501156466</v>
      </c>
      <c r="K14" s="19" t="n">
        <v>0.0597199370152472</v>
      </c>
      <c r="L14" s="19" t="n">
        <v>0.105204519384117</v>
      </c>
      <c r="M14" s="19"/>
      <c r="N14" s="19" t="n">
        <v>0.0775430461100629</v>
      </c>
      <c r="O14" s="19" t="n">
        <v>0.0365891162457999</v>
      </c>
      <c r="P14" s="19" t="n">
        <v>0.0422467649129083</v>
      </c>
      <c r="Q14" s="19" t="n">
        <v>0.0561793483172559</v>
      </c>
      <c r="R14" s="19"/>
      <c r="S14" s="19" t="n">
        <v>0.0215632406650999</v>
      </c>
      <c r="T14" s="19" t="n">
        <v>0.0673490096015563</v>
      </c>
      <c r="U14" s="19" t="n">
        <v>0.0916410909613629</v>
      </c>
      <c r="V14" s="19" t="n">
        <v>0.027700044097466</v>
      </c>
      <c r="W14" s="19" t="n">
        <v>0.0386034543137475</v>
      </c>
      <c r="X14" s="19" t="n">
        <v>0.049146020458258</v>
      </c>
      <c r="Y14" s="19" t="n">
        <v>0.0898895134086217</v>
      </c>
      <c r="Z14" s="19" t="n">
        <v>0.024262250656309</v>
      </c>
      <c r="AA14" s="19" t="n">
        <v>0.0449772468881873</v>
      </c>
      <c r="AB14" s="19" t="n">
        <v>0.098514128693087</v>
      </c>
      <c r="AC14" s="19" t="n">
        <v>0.077769857035467</v>
      </c>
      <c r="AD14" s="19" t="n">
        <v>0</v>
      </c>
      <c r="AE14" s="19"/>
      <c r="AF14" s="19" t="n">
        <v>0.062891938789033</v>
      </c>
      <c r="AG14" s="19" t="n">
        <v>0.052393257366821</v>
      </c>
      <c r="AH14" s="19" t="n">
        <v>0.0466495231875018</v>
      </c>
      <c r="AI14" s="19"/>
      <c r="AJ14" s="19" t="n">
        <v>0.0656295919772682</v>
      </c>
      <c r="AK14" s="19" t="n">
        <v>0.0421838899294362</v>
      </c>
      <c r="AL14" s="19" t="n">
        <v>0.0204721925455431</v>
      </c>
      <c r="AM14" s="19" t="n">
        <v>0.254858884660623</v>
      </c>
      <c r="AN14" s="19" t="n">
        <v>0.0571947951692071</v>
      </c>
      <c r="AO14" s="19"/>
      <c r="AP14" s="19" t="n">
        <v>0.0769997871154835</v>
      </c>
      <c r="AQ14" s="19" t="n">
        <v>0.0307424693578259</v>
      </c>
      <c r="AR14" s="19" t="n">
        <v>0.0622806376517737</v>
      </c>
    </row>
    <row r="15">
      <c r="B15" s="20" t="s">
        <v>149</v>
      </c>
      <c r="C15" s="23" t="n">
        <v>0.829449077730575</v>
      </c>
      <c r="D15" s="23" t="n">
        <v>0.80867892058719</v>
      </c>
      <c r="E15" s="23" t="n">
        <v>0.851408182443817</v>
      </c>
      <c r="F15" s="23"/>
      <c r="G15" s="23" t="n">
        <v>0.741064135809375</v>
      </c>
      <c r="H15" s="23" t="n">
        <v>0.81158717405971</v>
      </c>
      <c r="I15" s="23" t="n">
        <v>0.860309462170914</v>
      </c>
      <c r="J15" s="23" t="n">
        <v>0.817314166427431</v>
      </c>
      <c r="K15" s="23" t="n">
        <v>0.894749428886952</v>
      </c>
      <c r="L15" s="23" t="n">
        <v>0.843187418896662</v>
      </c>
      <c r="M15" s="23"/>
      <c r="N15" s="23" t="n">
        <v>0.855105626974451</v>
      </c>
      <c r="O15" s="23" t="n">
        <v>0.814117828218017</v>
      </c>
      <c r="P15" s="23" t="n">
        <v>0.844631413261066</v>
      </c>
      <c r="Q15" s="23" t="n">
        <v>0.809500509362175</v>
      </c>
      <c r="R15" s="23"/>
      <c r="S15" s="23" t="n">
        <v>0.808086829710735</v>
      </c>
      <c r="T15" s="23" t="n">
        <v>0.844952775460526</v>
      </c>
      <c r="U15" s="23" t="n">
        <v>0.807610468690856</v>
      </c>
      <c r="V15" s="23" t="n">
        <v>0.833492126581449</v>
      </c>
      <c r="W15" s="23" t="n">
        <v>0.878879608395731</v>
      </c>
      <c r="X15" s="23" t="n">
        <v>0.880554683232352</v>
      </c>
      <c r="Y15" s="23" t="n">
        <v>0.777602672284065</v>
      </c>
      <c r="Z15" s="23" t="n">
        <v>0.880428345491375</v>
      </c>
      <c r="AA15" s="23" t="n">
        <v>0.827230358065127</v>
      </c>
      <c r="AB15" s="23" t="n">
        <v>0.802577569969754</v>
      </c>
      <c r="AC15" s="23" t="n">
        <v>0.76328993237752</v>
      </c>
      <c r="AD15" s="23" t="n">
        <v>0.908695672852155</v>
      </c>
      <c r="AE15" s="23"/>
      <c r="AF15" s="23" t="n">
        <v>0.832351603588874</v>
      </c>
      <c r="AG15" s="23" t="n">
        <v>0.83029123953517</v>
      </c>
      <c r="AH15" s="23" t="n">
        <v>0.830073446820368</v>
      </c>
      <c r="AI15" s="23"/>
      <c r="AJ15" s="23" t="n">
        <v>0.829324256618657</v>
      </c>
      <c r="AK15" s="23" t="n">
        <v>0.827457690374397</v>
      </c>
      <c r="AL15" s="23" t="n">
        <v>0.90407697441022</v>
      </c>
      <c r="AM15" s="23" t="n">
        <v>0.557619788161276</v>
      </c>
      <c r="AN15" s="23" t="n">
        <v>0.80928754212281</v>
      </c>
      <c r="AO15" s="23"/>
      <c r="AP15" s="23" t="n">
        <v>0.805892301123099</v>
      </c>
      <c r="AQ15" s="23" t="n">
        <v>0.846865467289269</v>
      </c>
      <c r="AR15" s="23" t="n">
        <v>0.860061793476345</v>
      </c>
    </row>
    <row r="16">
      <c r="B16" s="20" t="s">
        <v>150</v>
      </c>
      <c r="C16" s="23" t="n">
        <v>0.029586002697551</v>
      </c>
      <c r="D16" s="23" t="n">
        <v>0.0452697965289718</v>
      </c>
      <c r="E16" s="23" t="n">
        <v>0.0143080272144236</v>
      </c>
      <c r="F16" s="23"/>
      <c r="G16" s="23" t="n">
        <v>0.0659828447968287</v>
      </c>
      <c r="H16" s="23" t="n">
        <v>0.0438746451336052</v>
      </c>
      <c r="I16" s="23" t="n">
        <v>0.0222239217126789</v>
      </c>
      <c r="J16" s="23" t="n">
        <v>0.041482789329095</v>
      </c>
      <c r="K16" s="23" t="n">
        <v>0.0151313599631718</v>
      </c>
      <c r="L16" s="23" t="n">
        <v>0</v>
      </c>
      <c r="M16" s="23"/>
      <c r="N16" s="23" t="n">
        <v>0.0127197597077962</v>
      </c>
      <c r="O16" s="23" t="n">
        <v>0.0406733659901541</v>
      </c>
      <c r="P16" s="23" t="n">
        <v>0.0479469351189459</v>
      </c>
      <c r="Q16" s="23" t="n">
        <v>0.0167526188835059</v>
      </c>
      <c r="R16" s="23"/>
      <c r="S16" s="23" t="n">
        <v>0.0576026995320425</v>
      </c>
      <c r="T16" s="23" t="n">
        <v>0.0104870176009618</v>
      </c>
      <c r="U16" s="23" t="n">
        <v>0.0341851752583072</v>
      </c>
      <c r="V16" s="23" t="n">
        <v>0.0648835247895267</v>
      </c>
      <c r="W16" s="23" t="n">
        <v>0.0448094633704601</v>
      </c>
      <c r="X16" s="23" t="n">
        <v>0</v>
      </c>
      <c r="Y16" s="23" t="n">
        <v>0.0374870128989679</v>
      </c>
      <c r="Z16" s="23" t="n">
        <v>0.0196475015899412</v>
      </c>
      <c r="AA16" s="23" t="n">
        <v>0.0122609621928483</v>
      </c>
      <c r="AB16" s="23" t="n">
        <v>0.0208812768334468</v>
      </c>
      <c r="AC16" s="23" t="n">
        <v>0.028631205658586</v>
      </c>
      <c r="AD16" s="23" t="n">
        <v>0</v>
      </c>
      <c r="AE16" s="23"/>
      <c r="AF16" s="23" t="n">
        <v>0.0293163974789721</v>
      </c>
      <c r="AG16" s="23" t="n">
        <v>0.034496566195367</v>
      </c>
      <c r="AH16" s="23" t="n">
        <v>0.0160937032466103</v>
      </c>
      <c r="AI16" s="23"/>
      <c r="AJ16" s="23" t="n">
        <v>0.0260693402086243</v>
      </c>
      <c r="AK16" s="23" t="n">
        <v>0.0447390750812286</v>
      </c>
      <c r="AL16" s="23" t="n">
        <v>0.0357966385017162</v>
      </c>
      <c r="AM16" s="23" t="n">
        <v>0.107030558982089</v>
      </c>
      <c r="AN16" s="23" t="n">
        <v>0.00551892487396135</v>
      </c>
      <c r="AO16" s="23"/>
      <c r="AP16" s="23" t="n">
        <v>0.0344889860922179</v>
      </c>
      <c r="AQ16" s="23" t="n">
        <v>0.0409667232305162</v>
      </c>
      <c r="AR16" s="23" t="n">
        <v>0.0397453238501064</v>
      </c>
    </row>
    <row r="17">
      <c r="B17" s="20" t="s">
        <v>151</v>
      </c>
      <c r="C17" s="24" t="n">
        <v>0.799863075033024</v>
      </c>
      <c r="D17" s="24" t="n">
        <v>0.763409124058218</v>
      </c>
      <c r="E17" s="24" t="n">
        <v>0.837100155229393</v>
      </c>
      <c r="F17" s="24"/>
      <c r="G17" s="24" t="n">
        <v>0.675081291012547</v>
      </c>
      <c r="H17" s="24" t="n">
        <v>0.767712528926104</v>
      </c>
      <c r="I17" s="24" t="n">
        <v>0.838085540458235</v>
      </c>
      <c r="J17" s="24" t="n">
        <v>0.775831377098336</v>
      </c>
      <c r="K17" s="24" t="n">
        <v>0.87961806892378</v>
      </c>
      <c r="L17" s="24" t="n">
        <v>0.843187418896662</v>
      </c>
      <c r="M17" s="24"/>
      <c r="N17" s="24" t="n">
        <v>0.842385867266654</v>
      </c>
      <c r="O17" s="24" t="n">
        <v>0.773444462227863</v>
      </c>
      <c r="P17" s="24" t="n">
        <v>0.796684478142121</v>
      </c>
      <c r="Q17" s="24" t="n">
        <v>0.79274789047867</v>
      </c>
      <c r="R17" s="24"/>
      <c r="S17" s="24" t="n">
        <v>0.750484130178692</v>
      </c>
      <c r="T17" s="24" t="n">
        <v>0.834465757859564</v>
      </c>
      <c r="U17" s="24" t="n">
        <v>0.773425293432549</v>
      </c>
      <c r="V17" s="24" t="n">
        <v>0.768608601791923</v>
      </c>
      <c r="W17" s="24" t="n">
        <v>0.834070145025271</v>
      </c>
      <c r="X17" s="24" t="n">
        <v>0.880554683232352</v>
      </c>
      <c r="Y17" s="24" t="n">
        <v>0.740115659385097</v>
      </c>
      <c r="Z17" s="24" t="n">
        <v>0.860780843901433</v>
      </c>
      <c r="AA17" s="24" t="n">
        <v>0.814969395872279</v>
      </c>
      <c r="AB17" s="24" t="n">
        <v>0.781696293136307</v>
      </c>
      <c r="AC17" s="24" t="n">
        <v>0.734658726718934</v>
      </c>
      <c r="AD17" s="24" t="n">
        <v>0.908695672852155</v>
      </c>
      <c r="AE17" s="24"/>
      <c r="AF17" s="24" t="n">
        <v>0.803035206109902</v>
      </c>
      <c r="AG17" s="24" t="n">
        <v>0.795794673339803</v>
      </c>
      <c r="AH17" s="24" t="n">
        <v>0.813979743573758</v>
      </c>
      <c r="AI17" s="24"/>
      <c r="AJ17" s="24" t="n">
        <v>0.803254916410033</v>
      </c>
      <c r="AK17" s="24" t="n">
        <v>0.782718615293168</v>
      </c>
      <c r="AL17" s="24" t="n">
        <v>0.868280335908504</v>
      </c>
      <c r="AM17" s="24" t="n">
        <v>0.450589229179187</v>
      </c>
      <c r="AN17" s="24" t="n">
        <v>0.803768617248849</v>
      </c>
      <c r="AO17" s="24"/>
      <c r="AP17" s="24" t="n">
        <v>0.771403315030881</v>
      </c>
      <c r="AQ17" s="24" t="n">
        <v>0.805898744058753</v>
      </c>
      <c r="AR17" s="24" t="n">
        <v>0.820316469626239</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sheetViews>
  <sheetFormatPr defaultRowHeight="15.0" baseColWidth="10"/>
  <cols>
    <col min="4" max="4" width="100.71" hidden="0" customWidth="1"/>
    <col min="5" max="5" width="20.71" hidden="0" customWidth="1"/>
  </cols>
  <sheetData>
    <row r="2" ht="40" customHeight="1">
      <c r="D2" s="1" t="s">
        <v>11</v>
      </c>
    </row>
    <row r="6">
      <c r="D6" s="9" t="str">
        <f>=HYPERLINK("#'Full Results'!A1", "Full Results")</f>
      </c>
    </row>
    <row r="8">
      <c r="D8" s="7" t="s">
        <v>12</v>
      </c>
      <c r="E8" s="7" t="s">
        <v>13</v>
      </c>
      <c r="F8" s="7" t="s">
        <v>14</v>
      </c>
    </row>
    <row r="9">
      <c r="C9" t="n">
        <v>1</v>
      </c>
      <c r="D9" s="9" t="str">
        <f>=HYPERLINK("#'Table 1'!A1", " In the last twelve months, have you used a form of credit product to purchase a good or service?By a credit product, we mean either purchasing a good but with payment coming later, or obtaining a loan to be paid back later.")</f>
      </c>
      <c r="E9" s="15" t="str">
        <f>=HYPERLINK("#'Full Results'!A11", "11")</f>
      </c>
      <c r="F9" t="s">
        <v>62</v>
      </c>
    </row>
    <row r="10">
      <c r="C10" t="n">
        <v>2</v>
      </c>
      <c r="D10" s="9" t="str">
        <f>=HYPERLINK("#'Table 2'!A1", "Which credit products have you used in the last twelve months?Please select all that apply")</f>
      </c>
      <c r="E10" s="15" t="str">
        <f>=HYPERLINK("#'Full Results'!A17", "17")</f>
      </c>
      <c r="F10" t="s">
        <v>75</v>
      </c>
    </row>
    <row r="11">
      <c r="C11" t="n">
        <v>3</v>
      </c>
      <c r="D11" s="9" t="str">
        <f>=HYPERLINK("#'Table 3'!A1", " How much credit debt do you have now compared to a year ago? ")</f>
      </c>
      <c r="E11" s="15" t="str">
        <f>=HYPERLINK("#'Full Results'!A29", "29")</f>
      </c>
      <c r="F11" t="s">
        <v>75</v>
      </c>
    </row>
    <row r="12">
      <c r="C12" t="n">
        <v>4</v>
      </c>
      <c r="D12" s="9" t="str">
        <f>=HYPERLINK("#'Table 4'!A1", " Which of the following would you say best describes your situation when it comes to using your credit card? Please answer this question comparing your monthly outgoings, and your monthly income")</f>
      </c>
      <c r="E12" s="15" t="str">
        <f>=HYPERLINK("#'Full Results'!A36", "36")</f>
      </c>
      <c r="F12" t="s">
        <v>87</v>
      </c>
    </row>
    <row r="13">
      <c r="C13" t="n">
        <v>5</v>
      </c>
      <c r="D13" s="9" t="str">
        <f>=HYPERLINK("#'Table 5'!A1", "What are the main reasons you use a credit card?Select up to three")</f>
      </c>
      <c r="E13" s="15" t="str">
        <f>=HYPERLINK("#'Full Results'!A44", "44")</f>
      </c>
      <c r="F13" t="s">
        <v>87</v>
      </c>
    </row>
    <row r="14">
      <c r="C14" t="n">
        <v>6</v>
      </c>
      <c r="D14" s="9" t="str">
        <f>=HYPERLINK("#'Table 6'!A1", " How often do you check the terms and conditions on your credit card?")</f>
      </c>
      <c r="E14" s="15" t="str">
        <f>=HYPERLINK("#'Full Results'!A54", "54")</f>
      </c>
      <c r="F14" t="s">
        <v>87</v>
      </c>
    </row>
    <row r="15">
      <c r="C15" t="n">
        <v>7</v>
      </c>
      <c r="D15" s="9" t="str">
        <f>=HYPERLINK("#'Table 7'!A1", " Do you pay off your credit card bill in full each month?")</f>
      </c>
      <c r="E15" s="15" t="str">
        <f>=HYPERLINK("#'Full Results'!A63", "63")</f>
      </c>
      <c r="F15" t="s">
        <v>87</v>
      </c>
    </row>
    <row r="16">
      <c r="C16" t="n">
        <v>8</v>
      </c>
      <c r="D16" s="9" t="str">
        <f>=HYPERLINK("#'Table 8'!A1", " Do you know the interest rate of your credit card?")</f>
      </c>
      <c r="E16" s="15" t="str">
        <f>=HYPERLINK("#'Full Results'!A69", "69")</f>
      </c>
      <c r="F16" t="s">
        <v>87</v>
      </c>
    </row>
    <row r="17">
      <c r="C17" t="n">
        <v>9</v>
      </c>
      <c r="D17" s="9" t="str">
        <f>=HYPERLINK("#'Table 9'!A1", " Please estimate in total the amount you have paid in interest fees to your credit card provider in the last twelve months.")</f>
      </c>
      <c r="E17" s="15" t="str">
        <f>=HYPERLINK("#'Full Results'!A75", "75")</f>
      </c>
      <c r="F17" t="s">
        <v>87</v>
      </c>
    </row>
    <row r="18">
      <c r="C18" t="n">
        <v>10</v>
      </c>
      <c r="D18" s="9" t="str">
        <f>=HYPERLINK("#'Table 10'!A1", " Do you know if the interest rate on your credit card has risen in the last year?")</f>
      </c>
      <c r="E18" s="15" t="str">
        <f>=HYPERLINK("#'Full Results'!A87", "87")</f>
      </c>
      <c r="F18" t="s">
        <v>87</v>
      </c>
    </row>
    <row r="19">
      <c r="C19" t="n">
        <v>11</v>
      </c>
      <c r="D19" s="9" t="str">
        <f>=HYPERLINK("#'Table 11'!A1", "  By roughly how much did the interest rate on your credit card rise in the last year? Please answer in percentage points terms. For example, if your interest rate went up from 20% to 20.5%, that would be a 0.50% increase.")</f>
      </c>
      <c r="E19" s="15" t="str">
        <f>=HYPERLINK("#'Full Results'!A94", "94")</f>
      </c>
      <c r="F19" t="s">
        <v>126</v>
      </c>
    </row>
    <row r="20">
      <c r="C20" t="n">
        <v>12</v>
      </c>
      <c r="D20" s="9" t="str">
        <f>=HYPERLINK("#'Table 12'!A1", " Imagine two credit products. One (Credit Product A) charges you zero interest and requires you to pay back the full cost of the transaction in six, equal amounts over six months. If you miss a payment, you are charged a fixed fee of £5. The othe...")</f>
      </c>
      <c r="E20" s="15" t="str">
        <f>=HYPERLINK("#'Full Results'!A105", "105")</f>
      </c>
      <c r="F20" t="s">
        <v>62</v>
      </c>
    </row>
    <row r="21">
      <c r="C21" t="n">
        <v>13</v>
      </c>
      <c r="D21" s="9" t="str">
        <f>=HYPERLINK("#'Table 13'!A1", " Who do you think owns your credit score?")</f>
      </c>
      <c r="E21" s="15" t="str">
        <f>=HYPERLINK("#'Full Results'!A111", "111")</f>
      </c>
      <c r="F21" t="s">
        <v>62</v>
      </c>
    </row>
    <row r="22">
      <c r="C22" t="n">
        <v>14</v>
      </c>
      <c r="D22" s="9" t="str">
        <f>=HYPERLINK("#'Table 14'!A1", "Grid Summary: Do you agree or disagree with the following statements?")</f>
      </c>
      <c r="E22" s="8"/>
      <c r="F22" t="s">
        <v>62</v>
      </c>
    </row>
    <row r="23">
      <c r="C23" t="n">
        <v>15</v>
      </c>
      <c r="D23" s="9" t="str">
        <f>=HYPERLINK("#'Table 15'!A1", "Do you agree or disagree with the following statements?: I expect my credit score to be up to date with my current financial situation.")</f>
      </c>
      <c r="E23" s="15" t="str">
        <f>=HYPERLINK("#'Full Results'!A119", "119")</f>
      </c>
      <c r="F23" t="s">
        <v>62</v>
      </c>
    </row>
    <row r="24">
      <c r="C24" t="n">
        <v>16</v>
      </c>
      <c r="D24" s="9" t="str">
        <f>=HYPERLINK("#'Table 16'!A1", "Do you agree or disagree with the following statements?: If there is something wrong with my credit score, I expect to be able to correct it for free.")</f>
      </c>
      <c r="E24" s="15" t="str">
        <f>=HYPERLINK("#'Full Results'!A131", "131")</f>
      </c>
      <c r="F24" t="s">
        <v>62</v>
      </c>
    </row>
    <row r="25">
      <c r="C25" t="n">
        <v>17</v>
      </c>
      <c r="D25" s="9" t="str">
        <f>=HYPERLINK("#'Table 17'!A1", "Do you agree or disagree with the following statements?: If there is something wrong with my credit score, I expect to be able to update it within 24 hours.")</f>
      </c>
      <c r="E25" s="15" t="str">
        <f>=HYPERLINK("#'Full Results'!A143", "143")</f>
      </c>
      <c r="F25" t="s">
        <v>62</v>
      </c>
    </row>
    <row r="26">
      <c r="C26" t="n">
        <v>18</v>
      </c>
      <c r="D26" s="9" t="str">
        <f>=HYPERLINK("#'Table 18'!A1", "Do you agree or disagree with the following statements?: The address on my driving licence should impact my credit score.")</f>
      </c>
      <c r="E26" s="15" t="str">
        <f>=HYPERLINK("#'Full Results'!A155", "155")</f>
      </c>
      <c r="F26" t="s">
        <v>62</v>
      </c>
    </row>
    <row r="27">
      <c r="C27" t="n">
        <v>19</v>
      </c>
      <c r="D27" s="9" t="str">
        <f>=HYPERLINK("#'Table 19'!A1", "Do you agree or disagree with the following statements?: If I pay with Buy Now, Pay Later, this should show on my credit score.")</f>
      </c>
      <c r="E27" s="15" t="str">
        <f>=HYPERLINK("#'Full Results'!A167", "167")</f>
      </c>
      <c r="F27" t="s">
        <v>62</v>
      </c>
    </row>
    <row r="28">
      <c r="C28" t="n">
        <v>20</v>
      </c>
      <c r="D28" s="9" t="str">
        <f>=HYPERLINK("#'Table 20'!A1", "Do you agree or disagree with the following statements?: Someone who has previously been approved for a credit card should have a better credit score than someone who has never applied for a credit card but has more money in their savings account.")</f>
      </c>
      <c r="E28" s="15" t="str">
        <f>=HYPERLINK("#'Full Results'!A179", "179")</f>
      </c>
      <c r="F28" t="s">
        <v>62</v>
      </c>
    </row>
    <row r="29">
      <c r="C29" t="n">
        <v>21</v>
      </c>
      <c r="D29" s="9" t="str">
        <f>=HYPERLINK("#'Table 21'!A1", "Do you agree or disagree with the following statements?: My credit score should belong to me.")</f>
      </c>
      <c r="E29" s="15" t="str">
        <f>=HYPERLINK("#'Full Results'!A191", "191")</f>
      </c>
      <c r="F29" t="s">
        <v>62</v>
      </c>
    </row>
    <row r="30">
      <c r="C30" t="n">
        <v>22</v>
      </c>
      <c r="D30" s="9" t="str">
        <f>=HYPERLINK("#'Table 22'!A1", "Do you agree or disagree with the following statements?: My credit score should be made up of multiple sources of up-to-date information")</f>
      </c>
      <c r="E30" s="15" t="str">
        <f>=HYPERLINK("#'Full Results'!A203", "203")</f>
      </c>
      <c r="F30" t="s">
        <v>62</v>
      </c>
    </row>
    <row r="31">
      <c r="C31" t="n">
        <v>23</v>
      </c>
      <c r="D31" s="9" t="str">
        <f>=HYPERLINK("#'Table 23'!A1", " Have you ever utilised a personalised repayment programme?A personalised repayment programme is a tailored repayment package in which the consumer is able to either pay their debt back at different times or amounts than originally agreed")</f>
      </c>
      <c r="E31" s="15" t="str">
        <f>=HYPERLINK("#'Full Results'!A215", "215")</f>
      </c>
      <c r="F31" t="s">
        <v>62</v>
      </c>
    </row>
    <row r="32">
      <c r="C32" t="n">
        <v>24</v>
      </c>
      <c r="D32" s="9" t="str">
        <f>=HYPERLINK("#'Table 24'!A1", "  You said you had used a personalised repayment programme. How long ago did you start using one?")</f>
      </c>
      <c r="E32" s="15" t="str">
        <f>=HYPERLINK("#'Full Results'!A221", "221")</f>
      </c>
      <c r="F32" t="s">
        <v>168</v>
      </c>
    </row>
    <row r="33">
      <c r="C33" t="n">
        <v>25</v>
      </c>
      <c r="D33" s="9" t="str">
        <f>=HYPERLINK("#'Table 25'!A1", " Have you ever heard of the Financial Ombudsman Service?")</f>
      </c>
      <c r="E33" s="15" t="str">
        <f>=HYPERLINK("#'Full Results'!A230", "230")</f>
      </c>
      <c r="F33" t="s">
        <v>62</v>
      </c>
    </row>
    <row r="34">
      <c r="C34" t="n">
        <v>26</v>
      </c>
      <c r="D34" s="9" t="str">
        <f>=HYPERLINK("#'Table 26'!A1", " On average, how long do you think it takes for complaints to be resolved with the Financial Ombudsman Service? Even if you are not sure, please try to give your best guess.")</f>
      </c>
      <c r="E34" s="15" t="str">
        <f>=HYPERLINK("#'Full Results'!A236", "236")</f>
      </c>
      <c r="F34" t="s">
        <v>62</v>
      </c>
    </row>
    <row r="35">
      <c r="C35" t="n">
        <v>27</v>
      </c>
      <c r="D35" s="9" t="str">
        <f>=HYPERLINK("#'Table 27'!A1", " Should consumers who make a complaint to the Financial Ombudsman Service be able to check the status of their case?")</f>
      </c>
      <c r="E35" s="15" t="str">
        <f>=HYPERLINK("#'Full Results'!A249", "249")</f>
      </c>
      <c r="F35" t="s">
        <v>62</v>
      </c>
    </row>
    <row r="36">
      <c r="C36" t="n">
        <v>28</v>
      </c>
      <c r="D36" s="9" t="str">
        <f>=HYPERLINK("#'Table 28'!A1", " If a consumer makes a complaint to the FInancial Ombudsman about a regulated financial company, do you think the business should be liable to pay a fee regardless of the outcome of the complaint? This fee would be to cover some of the administra...")</f>
      </c>
      <c r="E36" s="15" t="str">
        <f>=HYPERLINK("#'Full Results'!A255", "255")</f>
      </c>
      <c r="F36" t="s">
        <v>62</v>
      </c>
    </row>
    <row r="37">
      <c r="C37" t="n">
        <v>29</v>
      </c>
      <c r="D37" s="9" t="str">
        <f>=HYPERLINK("#'Table 29'!A1", " It has been estimated that investing a portion of a pension into startups could increase the size of a pension pot by 7-12%. Investments in startups however tend to be riskier than assets pension funds typically invest in. To what extent would y...")</f>
      </c>
      <c r="E37" s="15" t="str">
        <f>=HYPERLINK("#'Full Results'!A261", "261")</f>
      </c>
      <c r="F37" t="s">
        <v>62</v>
      </c>
    </row>
    <row r="38">
      <c r="C38" t="n">
        <v>30</v>
      </c>
      <c r="D38" s="9" t="str">
        <f>=HYPERLINK("#'Table 30'!A1", "Which countries, if any, would you like to see this scheme expanded to? Select all that apply")</f>
      </c>
      <c r="E38" s="15" t="str">
        <f>=HYPERLINK("#'Full Results'!A273", "273")</f>
      </c>
      <c r="F38" t="s">
        <v>62</v>
      </c>
    </row>
    <row r="39">
      <c r="C39" t="n">
        <v>31</v>
      </c>
      <c r="D39" s="9" t="str">
        <f>=HYPERLINK("#'Table 31'!A1", "You said you would like to see the scheme expanded to some or all EU countries. Which countries specifically would you like to see the scheme expanded to? If you would like to see it expanded to all, please select the first option.Please select a...")</f>
      </c>
      <c r="E39" s="15" t="str">
        <f>=HYPERLINK("#'Full Results'!A281", "281")</f>
      </c>
      <c r="F39" t="s">
        <v>208</v>
      </c>
    </row>
    <row r="40">
      <c r="C40" t="n">
        <v>32</v>
      </c>
      <c r="D40" s="9" t="str">
        <f>=HYPERLINK("#'Table 32'!A1", " To what extent do you agree or disagree with the following: We should make more use of innovative technologies in our public services to reap the benefits in the long term, even if it costs the Government money in the short term")</f>
      </c>
      <c r="E40" s="15" t="str">
        <f>=HYPERLINK("#'Full Results'!A296", "296")</f>
      </c>
      <c r="F40" t="s">
        <v>62</v>
      </c>
    </row>
    <row r="41">
      <c r="C41" t="n">
        <v>33</v>
      </c>
      <c r="D41" s="9" t="str">
        <f>=HYPERLINK("#'Table 33'!A1", " When it comes to investing in new technology for public services, who do you trust most to make decisions in the public interest?")</f>
      </c>
      <c r="E41" s="15" t="str">
        <f>=HYPERLINK("#'Full Results'!A308", "308")</f>
      </c>
      <c r="F41" t="s">
        <v>62</v>
      </c>
    </row>
    <row r="42">
      <c r="C42" t="n">
        <v>34</v>
      </c>
      <c r="D42" s="9" t="str">
        <f>=HYPERLINK("#'Table 34'!A1", " Do you think private companies should be allowed to provide free services to the Government?")</f>
      </c>
      <c r="E42" s="15" t="str">
        <f>=HYPERLINK("#'Full Results'!A319", "319")</f>
      </c>
      <c r="F42" t="s">
        <v>62</v>
      </c>
    </row>
    <row r="43">
      <c r="C43" t="n">
        <v>35</v>
      </c>
      <c r="D43" s="9" t="str">
        <f>=HYPERLINK("#'Table 35'!A1", " How willing or unwilling would you be to allow your anonymised health data to be used by private companies in an attempt to improve health outcomes and reduce waiting times in our health system?")</f>
      </c>
      <c r="E43" s="15" t="str">
        <f>=HYPERLINK("#'Full Results'!A325", "325")</f>
      </c>
      <c r="F43" t="s">
        <v>62</v>
      </c>
    </row>
    <row r="44">
      <c r="C44" t="n">
        <v>36</v>
      </c>
      <c r="D44" s="9" t="str">
        <f>=HYPERLINK("#'Table 36'!A1", " How much of a priority, if at all, do you think it should be for the Government to ensure that the UK is a leader in Artificial Intelligence?")</f>
      </c>
      <c r="E44" s="15" t="str">
        <f>=HYPERLINK("#'Full Results'!A333", "333")</f>
      </c>
      <c r="F44" t="s">
        <v>62</v>
      </c>
    </row>
    <row r="45">
      <c r="C45" t="n">
        <v>37</v>
      </c>
      <c r="D45" s="9" t="str">
        <f>=HYPERLINK("#'Table 37'!A1", " How do you tend to order takeaway food?")</f>
      </c>
      <c r="E45" s="15" t="str">
        <f>=HYPERLINK("#'Full Results'!A341", "341")</f>
      </c>
      <c r="F45" t="s">
        <v>62</v>
      </c>
    </row>
  </sheetData>
  <pageMargins left="0.7" right="0.7" top="0.75" bottom="0.75" header="0.3" footer="0.3"/>
  <pageSetup paperSize="9" orientation="portrait" horizontalDpi="300" verticalDpi="300" r:id="rId2"/>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155</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0.337533623048545</v>
      </c>
      <c r="D9" s="19" t="n">
        <v>0.317388026650824</v>
      </c>
      <c r="E9" s="19" t="n">
        <v>0.357904319014939</v>
      </c>
      <c r="F9" s="19"/>
      <c r="G9" s="19" t="n">
        <v>0.29140134550457</v>
      </c>
      <c r="H9" s="19" t="n">
        <v>0.340398078382558</v>
      </c>
      <c r="I9" s="19" t="n">
        <v>0.349030738252254</v>
      </c>
      <c r="J9" s="19" t="n">
        <v>0.314999964098439</v>
      </c>
      <c r="K9" s="19" t="n">
        <v>0.362969299643618</v>
      </c>
      <c r="L9" s="19" t="n">
        <v>0.357431003367128</v>
      </c>
      <c r="M9" s="19"/>
      <c r="N9" s="19" t="n">
        <v>0.344863010004978</v>
      </c>
      <c r="O9" s="19" t="n">
        <v>0.341210318180094</v>
      </c>
      <c r="P9" s="19" t="n">
        <v>0.362439718667485</v>
      </c>
      <c r="Q9" s="19" t="n">
        <v>0.305393616980623</v>
      </c>
      <c r="R9" s="19"/>
      <c r="S9" s="19" t="n">
        <v>0.305356890325436</v>
      </c>
      <c r="T9" s="19" t="n">
        <v>0.337545351365396</v>
      </c>
      <c r="U9" s="19" t="n">
        <v>0.279079615973688</v>
      </c>
      <c r="V9" s="19" t="n">
        <v>0.306931601233107</v>
      </c>
      <c r="W9" s="19" t="n">
        <v>0.326341807752518</v>
      </c>
      <c r="X9" s="19" t="n">
        <v>0.313876995752952</v>
      </c>
      <c r="Y9" s="19" t="n">
        <v>0.273267062918349</v>
      </c>
      <c r="Z9" s="19" t="n">
        <v>0.370050086967837</v>
      </c>
      <c r="AA9" s="19" t="n">
        <v>0.437339346870177</v>
      </c>
      <c r="AB9" s="19" t="n">
        <v>0.317419614577453</v>
      </c>
      <c r="AC9" s="19" t="n">
        <v>0.44350331661595</v>
      </c>
      <c r="AD9" s="19" t="n">
        <v>0.478603144543374</v>
      </c>
      <c r="AE9" s="19"/>
      <c r="AF9" s="19" t="n">
        <v>0.351106567225528</v>
      </c>
      <c r="AG9" s="19" t="n">
        <v>0.339224103059565</v>
      </c>
      <c r="AH9" s="19" t="n">
        <v>0.293616696590368</v>
      </c>
      <c r="AI9" s="19"/>
      <c r="AJ9" s="19" t="n">
        <v>0.339707677335964</v>
      </c>
      <c r="AK9" s="19" t="n">
        <v>0.364137867797282</v>
      </c>
      <c r="AL9" s="19" t="n">
        <v>0.297936544230474</v>
      </c>
      <c r="AM9" s="19" t="n">
        <v>0.169156088513619</v>
      </c>
      <c r="AN9" s="19" t="n">
        <v>0.325453374591788</v>
      </c>
      <c r="AO9" s="19"/>
      <c r="AP9" s="19" t="n">
        <v>0.314766468244084</v>
      </c>
      <c r="AQ9" s="19" t="n">
        <v>0.365630275318304</v>
      </c>
      <c r="AR9" s="19" t="n">
        <v>0.303283185885535</v>
      </c>
    </row>
    <row r="10">
      <c r="B10" s="20" t="s">
        <v>145</v>
      </c>
      <c r="C10" s="19" t="n">
        <v>0.340616040851984</v>
      </c>
      <c r="D10" s="19" t="n">
        <v>0.353717966305278</v>
      </c>
      <c r="E10" s="19" t="n">
        <v>0.328480970441184</v>
      </c>
      <c r="F10" s="19"/>
      <c r="G10" s="19" t="n">
        <v>0.433580241821566</v>
      </c>
      <c r="H10" s="19" t="n">
        <v>0.34975700433822</v>
      </c>
      <c r="I10" s="19" t="n">
        <v>0.319695749450667</v>
      </c>
      <c r="J10" s="19" t="n">
        <v>0.30663164867119</v>
      </c>
      <c r="K10" s="19" t="n">
        <v>0.352154013966739</v>
      </c>
      <c r="L10" s="19" t="n">
        <v>0.308671952157119</v>
      </c>
      <c r="M10" s="19"/>
      <c r="N10" s="19" t="n">
        <v>0.338869424890377</v>
      </c>
      <c r="O10" s="19" t="n">
        <v>0.336487584412064</v>
      </c>
      <c r="P10" s="19" t="n">
        <v>0.355867148397137</v>
      </c>
      <c r="Q10" s="19" t="n">
        <v>0.334620190346811</v>
      </c>
      <c r="R10" s="19"/>
      <c r="S10" s="19" t="n">
        <v>0.330925584785339</v>
      </c>
      <c r="T10" s="19" t="n">
        <v>0.340950994196815</v>
      </c>
      <c r="U10" s="19" t="n">
        <v>0.235944798959466</v>
      </c>
      <c r="V10" s="19" t="n">
        <v>0.343486344206255</v>
      </c>
      <c r="W10" s="19" t="n">
        <v>0.401517843944542</v>
      </c>
      <c r="X10" s="19" t="n">
        <v>0.433807241798849</v>
      </c>
      <c r="Y10" s="19" t="n">
        <v>0.429704433210876</v>
      </c>
      <c r="Z10" s="19" t="n">
        <v>0.374587533604513</v>
      </c>
      <c r="AA10" s="19" t="n">
        <v>0.246919287511477</v>
      </c>
      <c r="AB10" s="19" t="n">
        <v>0.385007287915829</v>
      </c>
      <c r="AC10" s="19" t="n">
        <v>0.248719988577442</v>
      </c>
      <c r="AD10" s="19" t="n">
        <v>0.31346768088325</v>
      </c>
      <c r="AE10" s="19"/>
      <c r="AF10" s="19" t="n">
        <v>0.325528798455445</v>
      </c>
      <c r="AG10" s="19" t="n">
        <v>0.355035748055066</v>
      </c>
      <c r="AH10" s="19" t="n">
        <v>0.305793167276705</v>
      </c>
      <c r="AI10" s="19"/>
      <c r="AJ10" s="19" t="n">
        <v>0.329484236087605</v>
      </c>
      <c r="AK10" s="19" t="n">
        <v>0.34597834424341</v>
      </c>
      <c r="AL10" s="19" t="n">
        <v>0.428015788439477</v>
      </c>
      <c r="AM10" s="19" t="n">
        <v>0.413707275099948</v>
      </c>
      <c r="AN10" s="19" t="n">
        <v>0.28151122051351</v>
      </c>
      <c r="AO10" s="19"/>
      <c r="AP10" s="19" t="n">
        <v>0.343458259712401</v>
      </c>
      <c r="AQ10" s="19" t="n">
        <v>0.339483319829861</v>
      </c>
      <c r="AR10" s="19" t="n">
        <v>0.386730249121726</v>
      </c>
    </row>
    <row r="11">
      <c r="B11" s="20" t="s">
        <v>146</v>
      </c>
      <c r="C11" s="19" t="n">
        <v>0.149334279199252</v>
      </c>
      <c r="D11" s="19" t="n">
        <v>0.154102289067521</v>
      </c>
      <c r="E11" s="19" t="n">
        <v>0.142981093422748</v>
      </c>
      <c r="F11" s="19"/>
      <c r="G11" s="19" t="n">
        <v>0.120884943925684</v>
      </c>
      <c r="H11" s="19" t="n">
        <v>0.204221282224845</v>
      </c>
      <c r="I11" s="19" t="n">
        <v>0.152077440101171</v>
      </c>
      <c r="J11" s="19" t="n">
        <v>0.153318665900306</v>
      </c>
      <c r="K11" s="19" t="n">
        <v>0.126770635480207</v>
      </c>
      <c r="L11" s="19" t="n">
        <v>0.133006217066371</v>
      </c>
      <c r="M11" s="19"/>
      <c r="N11" s="19" t="n">
        <v>0.141441988990108</v>
      </c>
      <c r="O11" s="19" t="n">
        <v>0.1779619209439</v>
      </c>
      <c r="P11" s="19" t="n">
        <v>0.123599518324161</v>
      </c>
      <c r="Q11" s="19" t="n">
        <v>0.149049787171645</v>
      </c>
      <c r="R11" s="19"/>
      <c r="S11" s="19" t="n">
        <v>0.184272813877273</v>
      </c>
      <c r="T11" s="19" t="n">
        <v>0.164560194408011</v>
      </c>
      <c r="U11" s="19" t="n">
        <v>0.157091418369797</v>
      </c>
      <c r="V11" s="19" t="n">
        <v>0.184064199241992</v>
      </c>
      <c r="W11" s="19" t="n">
        <v>0.0946917970495831</v>
      </c>
      <c r="X11" s="19" t="n">
        <v>0.138043684578353</v>
      </c>
      <c r="Y11" s="19" t="n">
        <v>0.146197355104497</v>
      </c>
      <c r="Z11" s="19" t="n">
        <v>0.151621499783018</v>
      </c>
      <c r="AA11" s="19" t="n">
        <v>0.169596944711395</v>
      </c>
      <c r="AB11" s="19" t="n">
        <v>0.119993256236618</v>
      </c>
      <c r="AC11" s="19" t="n">
        <v>0.0776178058372472</v>
      </c>
      <c r="AD11" s="19" t="n">
        <v>0.0955266514553768</v>
      </c>
      <c r="AE11" s="19"/>
      <c r="AF11" s="19" t="n">
        <v>0.150150444999233</v>
      </c>
      <c r="AG11" s="19" t="n">
        <v>0.125475905832449</v>
      </c>
      <c r="AH11" s="19" t="n">
        <v>0.257935190394322</v>
      </c>
      <c r="AI11" s="19"/>
      <c r="AJ11" s="19" t="n">
        <v>0.157715425698171</v>
      </c>
      <c r="AK11" s="19" t="n">
        <v>0.130357938542713</v>
      </c>
      <c r="AL11" s="19" t="n">
        <v>0.117491370318309</v>
      </c>
      <c r="AM11" s="19" t="n">
        <v>0.216011219338209</v>
      </c>
      <c r="AN11" s="19" t="n">
        <v>0.179161927746553</v>
      </c>
      <c r="AO11" s="19"/>
      <c r="AP11" s="19" t="n">
        <v>0.16956000304958</v>
      </c>
      <c r="AQ11" s="19" t="n">
        <v>0.131372541796283</v>
      </c>
      <c r="AR11" s="19" t="n">
        <v>0.153262115302123</v>
      </c>
    </row>
    <row r="12">
      <c r="B12" s="20" t="s">
        <v>147</v>
      </c>
      <c r="C12" s="19" t="n">
        <v>0.0676770049577449</v>
      </c>
      <c r="D12" s="19" t="n">
        <v>0.0745815879421923</v>
      </c>
      <c r="E12" s="19" t="n">
        <v>0.0610596976325653</v>
      </c>
      <c r="F12" s="19"/>
      <c r="G12" s="19" t="n">
        <v>0.0973240705284367</v>
      </c>
      <c r="H12" s="19" t="n">
        <v>0.0639133535851053</v>
      </c>
      <c r="I12" s="19" t="n">
        <v>0.0632731487520246</v>
      </c>
      <c r="J12" s="19" t="n">
        <v>0.0992241393877141</v>
      </c>
      <c r="K12" s="19" t="n">
        <v>0.0298120564503609</v>
      </c>
      <c r="L12" s="19" t="n">
        <v>0.0546701402277315</v>
      </c>
      <c r="M12" s="19"/>
      <c r="N12" s="19" t="n">
        <v>0.0529913702260297</v>
      </c>
      <c r="O12" s="19" t="n">
        <v>0.0599194504112806</v>
      </c>
      <c r="P12" s="19" t="n">
        <v>0.0812509431102427</v>
      </c>
      <c r="Q12" s="19" t="n">
        <v>0.0807599685513176</v>
      </c>
      <c r="R12" s="19"/>
      <c r="S12" s="19" t="n">
        <v>0.102449001458796</v>
      </c>
      <c r="T12" s="19" t="n">
        <v>0.0230848194034746</v>
      </c>
      <c r="U12" s="19" t="n">
        <v>0.142086884647566</v>
      </c>
      <c r="V12" s="19" t="n">
        <v>0.0870430624805228</v>
      </c>
      <c r="W12" s="19" t="n">
        <v>0.0838328658283063</v>
      </c>
      <c r="X12" s="19" t="n">
        <v>0.0307185951189424</v>
      </c>
      <c r="Y12" s="19" t="n">
        <v>0.0216156399261183</v>
      </c>
      <c r="Z12" s="19" t="n">
        <v>0.103740879644632</v>
      </c>
      <c r="AA12" s="19" t="n">
        <v>0.0563325445480001</v>
      </c>
      <c r="AB12" s="19" t="n">
        <v>0.0395477793223793</v>
      </c>
      <c r="AC12" s="19" t="n">
        <v>0.103450901284074</v>
      </c>
      <c r="AD12" s="19" t="n">
        <v>0.0562805482880588</v>
      </c>
      <c r="AE12" s="19"/>
      <c r="AF12" s="19" t="n">
        <v>0.0741838377410759</v>
      </c>
      <c r="AG12" s="19" t="n">
        <v>0.0601422930501971</v>
      </c>
      <c r="AH12" s="19" t="n">
        <v>0.0634369747293154</v>
      </c>
      <c r="AI12" s="19"/>
      <c r="AJ12" s="19" t="n">
        <v>0.0724283790290745</v>
      </c>
      <c r="AK12" s="19" t="n">
        <v>0.05906895818713</v>
      </c>
      <c r="AL12" s="19" t="n">
        <v>0.0651651283089363</v>
      </c>
      <c r="AM12" s="19" t="n">
        <v>0</v>
      </c>
      <c r="AN12" s="19" t="n">
        <v>0.0929861351639103</v>
      </c>
      <c r="AO12" s="19"/>
      <c r="AP12" s="19" t="n">
        <v>0.0552720244515325</v>
      </c>
      <c r="AQ12" s="19" t="n">
        <v>0.0687282702202091</v>
      </c>
      <c r="AR12" s="19" t="n">
        <v>0.0701180303172183</v>
      </c>
    </row>
    <row r="13">
      <c r="B13" s="20" t="s">
        <v>148</v>
      </c>
      <c r="C13" s="19" t="n">
        <v>0.0183922719973254</v>
      </c>
      <c r="D13" s="19" t="n">
        <v>0.0192020338812384</v>
      </c>
      <c r="E13" s="19" t="n">
        <v>0.0176369808516254</v>
      </c>
      <c r="F13" s="19"/>
      <c r="G13" s="19" t="n">
        <v>0.0197474822687019</v>
      </c>
      <c r="H13" s="19" t="n">
        <v>0.00943211632441615</v>
      </c>
      <c r="I13" s="19" t="n">
        <v>0.0346652240013599</v>
      </c>
      <c r="J13" s="19" t="n">
        <v>0.0356280328562097</v>
      </c>
      <c r="K13" s="19" t="n">
        <v>0.0149161563866048</v>
      </c>
      <c r="L13" s="19" t="n">
        <v>0</v>
      </c>
      <c r="M13" s="19"/>
      <c r="N13" s="19" t="n">
        <v>0.015745053631787</v>
      </c>
      <c r="O13" s="19" t="n">
        <v>0.0155298702596147</v>
      </c>
      <c r="P13" s="19" t="n">
        <v>0.00639827368407577</v>
      </c>
      <c r="Q13" s="19" t="n">
        <v>0.0312256609825708</v>
      </c>
      <c r="R13" s="19"/>
      <c r="S13" s="19" t="n">
        <v>0.0412031710238153</v>
      </c>
      <c r="T13" s="19" t="n">
        <v>0.0122225067345138</v>
      </c>
      <c r="U13" s="19" t="n">
        <v>0.0237379576799905</v>
      </c>
      <c r="V13" s="19" t="n">
        <v>0.0208997019125621</v>
      </c>
      <c r="W13" s="19" t="n">
        <v>0.0104384761943946</v>
      </c>
      <c r="X13" s="19" t="n">
        <v>0.0177455709704047</v>
      </c>
      <c r="Y13" s="19" t="n">
        <v>0.008312605869</v>
      </c>
      <c r="Z13" s="19" t="n">
        <v>0</v>
      </c>
      <c r="AA13" s="19" t="n">
        <v>0.0177026174452423</v>
      </c>
      <c r="AB13" s="19" t="n">
        <v>0.0155664736169479</v>
      </c>
      <c r="AC13" s="19" t="n">
        <v>0.0182791979377052</v>
      </c>
      <c r="AD13" s="19" t="n">
        <v>0</v>
      </c>
      <c r="AE13" s="19"/>
      <c r="AF13" s="19" t="n">
        <v>0.0109103445034266</v>
      </c>
      <c r="AG13" s="19" t="n">
        <v>0.0252140218642484</v>
      </c>
      <c r="AH13" s="19" t="n">
        <v>0.016548117401527</v>
      </c>
      <c r="AI13" s="19"/>
      <c r="AJ13" s="19" t="n">
        <v>0.00526722732973042</v>
      </c>
      <c r="AK13" s="19" t="n">
        <v>0.0337838474790786</v>
      </c>
      <c r="AL13" s="19" t="n">
        <v>0.0279232766048747</v>
      </c>
      <c r="AM13" s="19" t="n">
        <v>0</v>
      </c>
      <c r="AN13" s="19" t="n">
        <v>0.0296952159998226</v>
      </c>
      <c r="AO13" s="19"/>
      <c r="AP13" s="19" t="n">
        <v>0.00892351291945968</v>
      </c>
      <c r="AQ13" s="19" t="n">
        <v>0.027090749308149</v>
      </c>
      <c r="AR13" s="19" t="n">
        <v>0.0242478699431138</v>
      </c>
    </row>
    <row r="14">
      <c r="B14" s="20" t="s">
        <v>112</v>
      </c>
      <c r="C14" s="19" t="n">
        <v>0.0864467799451485</v>
      </c>
      <c r="D14" s="19" t="n">
        <v>0.0810080961529456</v>
      </c>
      <c r="E14" s="19" t="n">
        <v>0.0919369386369377</v>
      </c>
      <c r="F14" s="19"/>
      <c r="G14" s="19" t="n">
        <v>0.0370619159510415</v>
      </c>
      <c r="H14" s="19" t="n">
        <v>0.0322781651448558</v>
      </c>
      <c r="I14" s="19" t="n">
        <v>0.0812576994425243</v>
      </c>
      <c r="J14" s="19" t="n">
        <v>0.0901975490861415</v>
      </c>
      <c r="K14" s="19" t="n">
        <v>0.11337783807247</v>
      </c>
      <c r="L14" s="19" t="n">
        <v>0.146220687181651</v>
      </c>
      <c r="M14" s="19"/>
      <c r="N14" s="19" t="n">
        <v>0.10608915225672</v>
      </c>
      <c r="O14" s="19" t="n">
        <v>0.0688908557930469</v>
      </c>
      <c r="P14" s="19" t="n">
        <v>0.0704443978168978</v>
      </c>
      <c r="Q14" s="19" t="n">
        <v>0.0989507759670324</v>
      </c>
      <c r="R14" s="19"/>
      <c r="S14" s="19" t="n">
        <v>0.0357925385293409</v>
      </c>
      <c r="T14" s="19" t="n">
        <v>0.12163613389179</v>
      </c>
      <c r="U14" s="19" t="n">
        <v>0.162059324369492</v>
      </c>
      <c r="V14" s="19" t="n">
        <v>0.0575750909255604</v>
      </c>
      <c r="W14" s="19" t="n">
        <v>0.0831772092306566</v>
      </c>
      <c r="X14" s="19" t="n">
        <v>0.0658079117804987</v>
      </c>
      <c r="Y14" s="19" t="n">
        <v>0.120902902971159</v>
      </c>
      <c r="Z14" s="19" t="n">
        <v>0</v>
      </c>
      <c r="AA14" s="19" t="n">
        <v>0.072109258913709</v>
      </c>
      <c r="AB14" s="19" t="n">
        <v>0.122465588330773</v>
      </c>
      <c r="AC14" s="19" t="n">
        <v>0.108428789747581</v>
      </c>
      <c r="AD14" s="19" t="n">
        <v>0.0561219748299395</v>
      </c>
      <c r="AE14" s="19"/>
      <c r="AF14" s="19" t="n">
        <v>0.0881200070752905</v>
      </c>
      <c r="AG14" s="19" t="n">
        <v>0.0949079281384745</v>
      </c>
      <c r="AH14" s="19" t="n">
        <v>0.0626698536077616</v>
      </c>
      <c r="AI14" s="19"/>
      <c r="AJ14" s="19" t="n">
        <v>0.0953970545194553</v>
      </c>
      <c r="AK14" s="19" t="n">
        <v>0.0666730437503865</v>
      </c>
      <c r="AL14" s="19" t="n">
        <v>0.0634678920979299</v>
      </c>
      <c r="AM14" s="19" t="n">
        <v>0.201125417048224</v>
      </c>
      <c r="AN14" s="19" t="n">
        <v>0.0911921259844157</v>
      </c>
      <c r="AO14" s="19"/>
      <c r="AP14" s="19" t="n">
        <v>0.108019731622942</v>
      </c>
      <c r="AQ14" s="19" t="n">
        <v>0.0676948435271933</v>
      </c>
      <c r="AR14" s="19" t="n">
        <v>0.0623585494302833</v>
      </c>
    </row>
    <row r="15">
      <c r="B15" s="20" t="s">
        <v>149</v>
      </c>
      <c r="C15" s="23" t="n">
        <v>0.678149663900529</v>
      </c>
      <c r="D15" s="23" t="n">
        <v>0.671105992956103</v>
      </c>
      <c r="E15" s="23" t="n">
        <v>0.686385289456123</v>
      </c>
      <c r="F15" s="23"/>
      <c r="G15" s="23" t="n">
        <v>0.724981587326136</v>
      </c>
      <c r="H15" s="23" t="n">
        <v>0.690155082720778</v>
      </c>
      <c r="I15" s="23" t="n">
        <v>0.66872648770292</v>
      </c>
      <c r="J15" s="23" t="n">
        <v>0.621631612769629</v>
      </c>
      <c r="K15" s="23" t="n">
        <v>0.715123313610357</v>
      </c>
      <c r="L15" s="23" t="n">
        <v>0.666102955524247</v>
      </c>
      <c r="M15" s="23"/>
      <c r="N15" s="23" t="n">
        <v>0.683732434895355</v>
      </c>
      <c r="O15" s="23" t="n">
        <v>0.677697902592158</v>
      </c>
      <c r="P15" s="23" t="n">
        <v>0.718306867064622</v>
      </c>
      <c r="Q15" s="23" t="n">
        <v>0.640013807327434</v>
      </c>
      <c r="R15" s="23"/>
      <c r="S15" s="23" t="n">
        <v>0.636282475110775</v>
      </c>
      <c r="T15" s="23" t="n">
        <v>0.678496345562211</v>
      </c>
      <c r="U15" s="23" t="n">
        <v>0.515024414933154</v>
      </c>
      <c r="V15" s="23" t="n">
        <v>0.650417945439362</v>
      </c>
      <c r="W15" s="23" t="n">
        <v>0.727859651697059</v>
      </c>
      <c r="X15" s="23" t="n">
        <v>0.747684237551801</v>
      </c>
      <c r="Y15" s="23" t="n">
        <v>0.702971496129225</v>
      </c>
      <c r="Z15" s="23" t="n">
        <v>0.74463762057235</v>
      </c>
      <c r="AA15" s="23" t="n">
        <v>0.684258634381653</v>
      </c>
      <c r="AB15" s="23" t="n">
        <v>0.702426902493283</v>
      </c>
      <c r="AC15" s="23" t="n">
        <v>0.692223305193392</v>
      </c>
      <c r="AD15" s="23" t="n">
        <v>0.792070825426625</v>
      </c>
      <c r="AE15" s="23"/>
      <c r="AF15" s="23" t="n">
        <v>0.676635365680974</v>
      </c>
      <c r="AG15" s="23" t="n">
        <v>0.694259851114632</v>
      </c>
      <c r="AH15" s="23" t="n">
        <v>0.599409863867074</v>
      </c>
      <c r="AI15" s="23"/>
      <c r="AJ15" s="23" t="n">
        <v>0.669191913423569</v>
      </c>
      <c r="AK15" s="23" t="n">
        <v>0.710116212040692</v>
      </c>
      <c r="AL15" s="23" t="n">
        <v>0.725952332669951</v>
      </c>
      <c r="AM15" s="23" t="n">
        <v>0.582863363613567</v>
      </c>
      <c r="AN15" s="23" t="n">
        <v>0.606964595105298</v>
      </c>
      <c r="AO15" s="23"/>
      <c r="AP15" s="23" t="n">
        <v>0.658224727956485</v>
      </c>
      <c r="AQ15" s="23" t="n">
        <v>0.705113595148166</v>
      </c>
      <c r="AR15" s="23" t="n">
        <v>0.690013435007261</v>
      </c>
    </row>
    <row r="16">
      <c r="B16" s="20" t="s">
        <v>150</v>
      </c>
      <c r="C16" s="23" t="n">
        <v>0.0860692769550703</v>
      </c>
      <c r="D16" s="23" t="n">
        <v>0.0937836218234307</v>
      </c>
      <c r="E16" s="23" t="n">
        <v>0.0786966784841908</v>
      </c>
      <c r="F16" s="23"/>
      <c r="G16" s="23" t="n">
        <v>0.117071552797139</v>
      </c>
      <c r="H16" s="23" t="n">
        <v>0.0733454699095214</v>
      </c>
      <c r="I16" s="23" t="n">
        <v>0.0979383727533845</v>
      </c>
      <c r="J16" s="23" t="n">
        <v>0.134852172243924</v>
      </c>
      <c r="K16" s="23" t="n">
        <v>0.0447282128369656</v>
      </c>
      <c r="L16" s="23" t="n">
        <v>0.0546701402277315</v>
      </c>
      <c r="M16" s="23"/>
      <c r="N16" s="23" t="n">
        <v>0.0687364238578167</v>
      </c>
      <c r="O16" s="23" t="n">
        <v>0.0754493206708953</v>
      </c>
      <c r="P16" s="23" t="n">
        <v>0.0876492167943185</v>
      </c>
      <c r="Q16" s="23" t="n">
        <v>0.111985629533888</v>
      </c>
      <c r="R16" s="23"/>
      <c r="S16" s="23" t="n">
        <v>0.143652172482611</v>
      </c>
      <c r="T16" s="23" t="n">
        <v>0.0353073261379884</v>
      </c>
      <c r="U16" s="23" t="n">
        <v>0.165824842327556</v>
      </c>
      <c r="V16" s="23" t="n">
        <v>0.107942764393085</v>
      </c>
      <c r="W16" s="23" t="n">
        <v>0.0942713420227009</v>
      </c>
      <c r="X16" s="23" t="n">
        <v>0.0484641660893472</v>
      </c>
      <c r="Y16" s="23" t="n">
        <v>0.0299282457951183</v>
      </c>
      <c r="Z16" s="23" t="n">
        <v>0.103740879644632</v>
      </c>
      <c r="AA16" s="23" t="n">
        <v>0.0740351619932424</v>
      </c>
      <c r="AB16" s="23" t="n">
        <v>0.0551142529393272</v>
      </c>
      <c r="AC16" s="23" t="n">
        <v>0.121730099221779</v>
      </c>
      <c r="AD16" s="23" t="n">
        <v>0.0562805482880588</v>
      </c>
      <c r="AE16" s="23"/>
      <c r="AF16" s="23" t="n">
        <v>0.0850941822445025</v>
      </c>
      <c r="AG16" s="23" t="n">
        <v>0.0853563149144454</v>
      </c>
      <c r="AH16" s="23" t="n">
        <v>0.0799850921308425</v>
      </c>
      <c r="AI16" s="23"/>
      <c r="AJ16" s="23" t="n">
        <v>0.077695606358805</v>
      </c>
      <c r="AK16" s="23" t="n">
        <v>0.0928528056662085</v>
      </c>
      <c r="AL16" s="23" t="n">
        <v>0.093088404913811</v>
      </c>
      <c r="AM16" s="23" t="n">
        <v>0</v>
      </c>
      <c r="AN16" s="23" t="n">
        <v>0.122681351163733</v>
      </c>
      <c r="AO16" s="23"/>
      <c r="AP16" s="23" t="n">
        <v>0.0641955373709922</v>
      </c>
      <c r="AQ16" s="23" t="n">
        <v>0.0958190195283582</v>
      </c>
      <c r="AR16" s="23" t="n">
        <v>0.0943659002603321</v>
      </c>
    </row>
    <row r="17">
      <c r="B17" s="20" t="s">
        <v>151</v>
      </c>
      <c r="C17" s="24" t="n">
        <v>0.592080386945459</v>
      </c>
      <c r="D17" s="24" t="n">
        <v>0.577322371132672</v>
      </c>
      <c r="E17" s="24" t="n">
        <v>0.607688610971932</v>
      </c>
      <c r="F17" s="24"/>
      <c r="G17" s="24" t="n">
        <v>0.607910034528997</v>
      </c>
      <c r="H17" s="24" t="n">
        <v>0.616809612811257</v>
      </c>
      <c r="I17" s="24" t="n">
        <v>0.570788114949536</v>
      </c>
      <c r="J17" s="24" t="n">
        <v>0.486779440525705</v>
      </c>
      <c r="K17" s="24" t="n">
        <v>0.670395100773391</v>
      </c>
      <c r="L17" s="24" t="n">
        <v>0.611432815296515</v>
      </c>
      <c r="M17" s="24"/>
      <c r="N17" s="24" t="n">
        <v>0.614996011037539</v>
      </c>
      <c r="O17" s="24" t="n">
        <v>0.602248581921263</v>
      </c>
      <c r="P17" s="24" t="n">
        <v>0.630657650270304</v>
      </c>
      <c r="Q17" s="24" t="n">
        <v>0.528028177793545</v>
      </c>
      <c r="R17" s="24"/>
      <c r="S17" s="24" t="n">
        <v>0.492630302628164</v>
      </c>
      <c r="T17" s="24" t="n">
        <v>0.643189019424223</v>
      </c>
      <c r="U17" s="24" t="n">
        <v>0.349199572605598</v>
      </c>
      <c r="V17" s="24" t="n">
        <v>0.542475181046277</v>
      </c>
      <c r="W17" s="24" t="n">
        <v>0.633588309674359</v>
      </c>
      <c r="X17" s="24" t="n">
        <v>0.699220071462454</v>
      </c>
      <c r="Y17" s="24" t="n">
        <v>0.673043250334107</v>
      </c>
      <c r="Z17" s="24" t="n">
        <v>0.640896740927719</v>
      </c>
      <c r="AA17" s="24" t="n">
        <v>0.610223472388411</v>
      </c>
      <c r="AB17" s="24" t="n">
        <v>0.647312649553955</v>
      </c>
      <c r="AC17" s="24" t="n">
        <v>0.570493205971613</v>
      </c>
      <c r="AD17" s="24" t="n">
        <v>0.735790277138566</v>
      </c>
      <c r="AE17" s="24"/>
      <c r="AF17" s="24" t="n">
        <v>0.591541183436471</v>
      </c>
      <c r="AG17" s="24" t="n">
        <v>0.608903536200186</v>
      </c>
      <c r="AH17" s="24" t="n">
        <v>0.519424771736231</v>
      </c>
      <c r="AI17" s="24"/>
      <c r="AJ17" s="24" t="n">
        <v>0.591496307064764</v>
      </c>
      <c r="AK17" s="24" t="n">
        <v>0.617263406374484</v>
      </c>
      <c r="AL17" s="24" t="n">
        <v>0.632863927756139</v>
      </c>
      <c r="AM17" s="24" t="n">
        <v>0.582863363613567</v>
      </c>
      <c r="AN17" s="24" t="n">
        <v>0.484283243941565</v>
      </c>
      <c r="AO17" s="24"/>
      <c r="AP17" s="24" t="n">
        <v>0.594029190585493</v>
      </c>
      <c r="AQ17" s="24" t="n">
        <v>0.609294575619807</v>
      </c>
      <c r="AR17" s="24" t="n">
        <v>0.595647534746929</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156</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0.0670285573238643</v>
      </c>
      <c r="D9" s="19" t="n">
        <v>0.0788932452472035</v>
      </c>
      <c r="E9" s="19" t="n">
        <v>0.0555596027653386</v>
      </c>
      <c r="F9" s="19"/>
      <c r="G9" s="19" t="n">
        <v>0.0618723532669907</v>
      </c>
      <c r="H9" s="19" t="n">
        <v>0.0872543658501248</v>
      </c>
      <c r="I9" s="19" t="n">
        <v>0.0922527129929759</v>
      </c>
      <c r="J9" s="19" t="n">
        <v>0.0661361171300005</v>
      </c>
      <c r="K9" s="19" t="n">
        <v>0.0335692591317964</v>
      </c>
      <c r="L9" s="19" t="n">
        <v>0.0566961652094178</v>
      </c>
      <c r="M9" s="19"/>
      <c r="N9" s="19" t="n">
        <v>0.0751258012817482</v>
      </c>
      <c r="O9" s="19" t="n">
        <v>0.043556111047279</v>
      </c>
      <c r="P9" s="19" t="n">
        <v>0.0732335481583071</v>
      </c>
      <c r="Q9" s="19" t="n">
        <v>0.0783154095227288</v>
      </c>
      <c r="R9" s="19"/>
      <c r="S9" s="19" t="n">
        <v>0.0304965335313239</v>
      </c>
      <c r="T9" s="19" t="n">
        <v>0.0664614149893872</v>
      </c>
      <c r="U9" s="19" t="n">
        <v>0.0840104329580179</v>
      </c>
      <c r="V9" s="19" t="n">
        <v>0.040614209805008</v>
      </c>
      <c r="W9" s="19" t="n">
        <v>0.0569420107731108</v>
      </c>
      <c r="X9" s="19" t="n">
        <v>0.098340136850156</v>
      </c>
      <c r="Y9" s="19" t="n">
        <v>0.0978347902678737</v>
      </c>
      <c r="Z9" s="19" t="n">
        <v>0.0278630381392282</v>
      </c>
      <c r="AA9" s="19" t="n">
        <v>0.0357029052580499</v>
      </c>
      <c r="AB9" s="19" t="n">
        <v>0.0522993575980098</v>
      </c>
      <c r="AC9" s="19" t="n">
        <v>0.168016425482173</v>
      </c>
      <c r="AD9" s="19" t="n">
        <v>0.164268661485054</v>
      </c>
      <c r="AE9" s="19"/>
      <c r="AF9" s="19" t="n">
        <v>0.0837471597140754</v>
      </c>
      <c r="AG9" s="19" t="n">
        <v>0.0614669165679957</v>
      </c>
      <c r="AH9" s="19" t="n">
        <v>0.0480845963254917</v>
      </c>
      <c r="AI9" s="19"/>
      <c r="AJ9" s="19" t="n">
        <v>0.101259674938001</v>
      </c>
      <c r="AK9" s="19" t="n">
        <v>0.0481804734888076</v>
      </c>
      <c r="AL9" s="19" t="n">
        <v>0.0117209625365591</v>
      </c>
      <c r="AM9" s="19" t="n">
        <v>0</v>
      </c>
      <c r="AN9" s="19" t="n">
        <v>0.0522346348982409</v>
      </c>
      <c r="AO9" s="19"/>
      <c r="AP9" s="19" t="n">
        <v>0.0887671410762776</v>
      </c>
      <c r="AQ9" s="19" t="n">
        <v>0.0733491331621314</v>
      </c>
      <c r="AR9" s="19" t="n">
        <v>0.0454094901650785</v>
      </c>
    </row>
    <row r="10">
      <c r="B10" s="20" t="s">
        <v>145</v>
      </c>
      <c r="C10" s="19" t="n">
        <v>0.132056465898013</v>
      </c>
      <c r="D10" s="19" t="n">
        <v>0.132810232609422</v>
      </c>
      <c r="E10" s="19" t="n">
        <v>0.131581835095945</v>
      </c>
      <c r="F10" s="19"/>
      <c r="G10" s="19" t="n">
        <v>0.141257482552776</v>
      </c>
      <c r="H10" s="19" t="n">
        <v>0.186879126448542</v>
      </c>
      <c r="I10" s="19" t="n">
        <v>0.123590931298268</v>
      </c>
      <c r="J10" s="19" t="n">
        <v>0.154190875151883</v>
      </c>
      <c r="K10" s="19" t="n">
        <v>0.0862781656288222</v>
      </c>
      <c r="L10" s="19" t="n">
        <v>0.100957977823022</v>
      </c>
      <c r="M10" s="19"/>
      <c r="N10" s="19" t="n">
        <v>0.128102684735797</v>
      </c>
      <c r="O10" s="19" t="n">
        <v>0.168781086820265</v>
      </c>
      <c r="P10" s="19" t="n">
        <v>0.145898100513762</v>
      </c>
      <c r="Q10" s="19" t="n">
        <v>0.0880757357635387</v>
      </c>
      <c r="R10" s="19"/>
      <c r="S10" s="19" t="n">
        <v>0.15962510368008</v>
      </c>
      <c r="T10" s="19" t="n">
        <v>0.111679167423434</v>
      </c>
      <c r="U10" s="19" t="n">
        <v>0.123715967870985</v>
      </c>
      <c r="V10" s="19" t="n">
        <v>0.157343799124512</v>
      </c>
      <c r="W10" s="19" t="n">
        <v>0.123375613832711</v>
      </c>
      <c r="X10" s="19" t="n">
        <v>0.179832881156211</v>
      </c>
      <c r="Y10" s="19" t="n">
        <v>0.129954856747569</v>
      </c>
      <c r="Z10" s="19" t="n">
        <v>0.118795169473098</v>
      </c>
      <c r="AA10" s="19" t="n">
        <v>0.116742053337584</v>
      </c>
      <c r="AB10" s="19" t="n">
        <v>0.113868838745816</v>
      </c>
      <c r="AC10" s="19" t="n">
        <v>0.0953155738201692</v>
      </c>
      <c r="AD10" s="19" t="n">
        <v>0.11016768927093</v>
      </c>
      <c r="AE10" s="19"/>
      <c r="AF10" s="19" t="n">
        <v>0.15037487475166</v>
      </c>
      <c r="AG10" s="19" t="n">
        <v>0.123859519959192</v>
      </c>
      <c r="AH10" s="19" t="n">
        <v>0.112034406156502</v>
      </c>
      <c r="AI10" s="19"/>
      <c r="AJ10" s="19" t="n">
        <v>0.134770762628886</v>
      </c>
      <c r="AK10" s="19" t="n">
        <v>0.15939371190335</v>
      </c>
      <c r="AL10" s="19" t="n">
        <v>0.128155180591084</v>
      </c>
      <c r="AM10" s="19" t="n">
        <v>0</v>
      </c>
      <c r="AN10" s="19" t="n">
        <v>0.101241054919595</v>
      </c>
      <c r="AO10" s="19"/>
      <c r="AP10" s="19" t="n">
        <v>0.14652624445253</v>
      </c>
      <c r="AQ10" s="19" t="n">
        <v>0.144887387735412</v>
      </c>
      <c r="AR10" s="19" t="n">
        <v>0.138170711249478</v>
      </c>
    </row>
    <row r="11">
      <c r="B11" s="20" t="s">
        <v>146</v>
      </c>
      <c r="C11" s="19" t="n">
        <v>0.220539988482375</v>
      </c>
      <c r="D11" s="19" t="n">
        <v>0.209376558137717</v>
      </c>
      <c r="E11" s="19" t="n">
        <v>0.229907265633776</v>
      </c>
      <c r="F11" s="19"/>
      <c r="G11" s="19" t="n">
        <v>0.179636725713999</v>
      </c>
      <c r="H11" s="19" t="n">
        <v>0.261941622733979</v>
      </c>
      <c r="I11" s="19" t="n">
        <v>0.243206964469788</v>
      </c>
      <c r="J11" s="19" t="n">
        <v>0.17684729628717</v>
      </c>
      <c r="K11" s="19" t="n">
        <v>0.25179066821253</v>
      </c>
      <c r="L11" s="19" t="n">
        <v>0.209750332784284</v>
      </c>
      <c r="M11" s="19"/>
      <c r="N11" s="19" t="n">
        <v>0.220111156810612</v>
      </c>
      <c r="O11" s="19" t="n">
        <v>0.209917748395354</v>
      </c>
      <c r="P11" s="19" t="n">
        <v>0.253614319396962</v>
      </c>
      <c r="Q11" s="19" t="n">
        <v>0.202438953414766</v>
      </c>
      <c r="R11" s="19"/>
      <c r="S11" s="19" t="n">
        <v>0.247798329842438</v>
      </c>
      <c r="T11" s="19" t="n">
        <v>0.177733824572523</v>
      </c>
      <c r="U11" s="19" t="n">
        <v>0.172442797728412</v>
      </c>
      <c r="V11" s="19" t="n">
        <v>0.169369778839235</v>
      </c>
      <c r="W11" s="19" t="n">
        <v>0.194773645824185</v>
      </c>
      <c r="X11" s="19" t="n">
        <v>0.305427156370547</v>
      </c>
      <c r="Y11" s="19" t="n">
        <v>0.219528707370445</v>
      </c>
      <c r="Z11" s="19" t="n">
        <v>0.183159238766594</v>
      </c>
      <c r="AA11" s="19" t="n">
        <v>0.303305340981608</v>
      </c>
      <c r="AB11" s="19" t="n">
        <v>0.228335639135682</v>
      </c>
      <c r="AC11" s="19" t="n">
        <v>0.21872796995766</v>
      </c>
      <c r="AD11" s="19" t="n">
        <v>0.0948946766026288</v>
      </c>
      <c r="AE11" s="19"/>
      <c r="AF11" s="19" t="n">
        <v>0.217479717254295</v>
      </c>
      <c r="AG11" s="19" t="n">
        <v>0.236073168877707</v>
      </c>
      <c r="AH11" s="19" t="n">
        <v>0.229161497708012</v>
      </c>
      <c r="AI11" s="19"/>
      <c r="AJ11" s="19" t="n">
        <v>0.239237383321412</v>
      </c>
      <c r="AK11" s="19" t="n">
        <v>0.227239500079774</v>
      </c>
      <c r="AL11" s="19" t="n">
        <v>0.182964162480591</v>
      </c>
      <c r="AM11" s="19" t="n">
        <v>0.167483257909348</v>
      </c>
      <c r="AN11" s="19" t="n">
        <v>0.222504455493098</v>
      </c>
      <c r="AO11" s="19"/>
      <c r="AP11" s="19" t="n">
        <v>0.247167719174393</v>
      </c>
      <c r="AQ11" s="19" t="n">
        <v>0.228541547756407</v>
      </c>
      <c r="AR11" s="19" t="n">
        <v>0.246998374716144</v>
      </c>
    </row>
    <row r="12">
      <c r="B12" s="20" t="s">
        <v>147</v>
      </c>
      <c r="C12" s="19" t="n">
        <v>0.196436186467437</v>
      </c>
      <c r="D12" s="19" t="n">
        <v>0.20037139910797</v>
      </c>
      <c r="E12" s="19" t="n">
        <v>0.192978454618445</v>
      </c>
      <c r="F12" s="19"/>
      <c r="G12" s="19" t="n">
        <v>0.184269878060906</v>
      </c>
      <c r="H12" s="19" t="n">
        <v>0.157746112853812</v>
      </c>
      <c r="I12" s="19" t="n">
        <v>0.168652074402493</v>
      </c>
      <c r="J12" s="19" t="n">
        <v>0.23932200786402</v>
      </c>
      <c r="K12" s="19" t="n">
        <v>0.191098478486102</v>
      </c>
      <c r="L12" s="19" t="n">
        <v>0.227349829519757</v>
      </c>
      <c r="M12" s="19"/>
      <c r="N12" s="19" t="n">
        <v>0.207694006829072</v>
      </c>
      <c r="O12" s="19" t="n">
        <v>0.199348143133385</v>
      </c>
      <c r="P12" s="19" t="n">
        <v>0.172090595582175</v>
      </c>
      <c r="Q12" s="19" t="n">
        <v>0.205813209342866</v>
      </c>
      <c r="R12" s="19"/>
      <c r="S12" s="19" t="n">
        <v>0.181316683745772</v>
      </c>
      <c r="T12" s="19" t="n">
        <v>0.248910883821798</v>
      </c>
      <c r="U12" s="19" t="n">
        <v>0.198098449875186</v>
      </c>
      <c r="V12" s="19" t="n">
        <v>0.219177728751438</v>
      </c>
      <c r="W12" s="19" t="n">
        <v>0.246735961334536</v>
      </c>
      <c r="X12" s="19" t="n">
        <v>0.0892315423848055</v>
      </c>
      <c r="Y12" s="19" t="n">
        <v>0.148029640063829</v>
      </c>
      <c r="Z12" s="19" t="n">
        <v>0.338492268745918</v>
      </c>
      <c r="AA12" s="19" t="n">
        <v>0.153358673884088</v>
      </c>
      <c r="AB12" s="19" t="n">
        <v>0.23423135933991</v>
      </c>
      <c r="AC12" s="19" t="n">
        <v>0.115449085481088</v>
      </c>
      <c r="AD12" s="19" t="n">
        <v>0.290361260998792</v>
      </c>
      <c r="AE12" s="19"/>
      <c r="AF12" s="19" t="n">
        <v>0.182204311589643</v>
      </c>
      <c r="AG12" s="19" t="n">
        <v>0.202136362641045</v>
      </c>
      <c r="AH12" s="19" t="n">
        <v>0.22308821975324</v>
      </c>
      <c r="AI12" s="19"/>
      <c r="AJ12" s="19" t="n">
        <v>0.211661023859619</v>
      </c>
      <c r="AK12" s="19" t="n">
        <v>0.142382674733811</v>
      </c>
      <c r="AL12" s="19" t="n">
        <v>0.294196342382895</v>
      </c>
      <c r="AM12" s="19" t="n">
        <v>0.524360766060339</v>
      </c>
      <c r="AN12" s="19" t="n">
        <v>0.209413697906551</v>
      </c>
      <c r="AO12" s="19"/>
      <c r="AP12" s="19" t="n">
        <v>0.211010423658871</v>
      </c>
      <c r="AQ12" s="19" t="n">
        <v>0.182517918709384</v>
      </c>
      <c r="AR12" s="19" t="n">
        <v>0.170989445660529</v>
      </c>
    </row>
    <row r="13">
      <c r="B13" s="20" t="s">
        <v>148</v>
      </c>
      <c r="C13" s="19" t="n">
        <v>0.257072816072159</v>
      </c>
      <c r="D13" s="19" t="n">
        <v>0.280217199061796</v>
      </c>
      <c r="E13" s="19" t="n">
        <v>0.234951446301892</v>
      </c>
      <c r="F13" s="19"/>
      <c r="G13" s="19" t="n">
        <v>0.351637139624864</v>
      </c>
      <c r="H13" s="19" t="n">
        <v>0.249350009296134</v>
      </c>
      <c r="I13" s="19" t="n">
        <v>0.259063701740901</v>
      </c>
      <c r="J13" s="19" t="n">
        <v>0.200245585618579</v>
      </c>
      <c r="K13" s="19" t="n">
        <v>0.233305163303708</v>
      </c>
      <c r="L13" s="19" t="n">
        <v>0.261496072984322</v>
      </c>
      <c r="M13" s="19"/>
      <c r="N13" s="19" t="n">
        <v>0.238917525210797</v>
      </c>
      <c r="O13" s="19" t="n">
        <v>0.248867417806329</v>
      </c>
      <c r="P13" s="19" t="n">
        <v>0.274790090379609</v>
      </c>
      <c r="Q13" s="19" t="n">
        <v>0.269533182678961</v>
      </c>
      <c r="R13" s="19"/>
      <c r="S13" s="19" t="n">
        <v>0.313490699096896</v>
      </c>
      <c r="T13" s="19" t="n">
        <v>0.212798156986165</v>
      </c>
      <c r="U13" s="19" t="n">
        <v>0.24268972357904</v>
      </c>
      <c r="V13" s="19" t="n">
        <v>0.251775745392523</v>
      </c>
      <c r="W13" s="19" t="n">
        <v>0.261661515372693</v>
      </c>
      <c r="X13" s="19" t="n">
        <v>0.211836864798036</v>
      </c>
      <c r="Y13" s="19" t="n">
        <v>0.253774690831878</v>
      </c>
      <c r="Z13" s="19" t="n">
        <v>0.232187297690017</v>
      </c>
      <c r="AA13" s="19" t="n">
        <v>0.26840542363169</v>
      </c>
      <c r="AB13" s="19" t="n">
        <v>0.226419257850294</v>
      </c>
      <c r="AC13" s="19" t="n">
        <v>0.35788159214013</v>
      </c>
      <c r="AD13" s="19" t="n">
        <v>0.289265706256528</v>
      </c>
      <c r="AE13" s="19"/>
      <c r="AF13" s="19" t="n">
        <v>0.231877041552034</v>
      </c>
      <c r="AG13" s="19" t="n">
        <v>0.247784546652058</v>
      </c>
      <c r="AH13" s="19" t="n">
        <v>0.284135016088186</v>
      </c>
      <c r="AI13" s="19"/>
      <c r="AJ13" s="19" t="n">
        <v>0.19690958890372</v>
      </c>
      <c r="AK13" s="19" t="n">
        <v>0.296429905236604</v>
      </c>
      <c r="AL13" s="19" t="n">
        <v>0.20778836888011</v>
      </c>
      <c r="AM13" s="19" t="n">
        <v>0.308155976030313</v>
      </c>
      <c r="AN13" s="19" t="n">
        <v>0.270034048222645</v>
      </c>
      <c r="AO13" s="19"/>
      <c r="AP13" s="19" t="n">
        <v>0.173585994957317</v>
      </c>
      <c r="AQ13" s="19" t="n">
        <v>0.270218853635034</v>
      </c>
      <c r="AR13" s="19" t="n">
        <v>0.25762286812414</v>
      </c>
    </row>
    <row r="14">
      <c r="B14" s="20" t="s">
        <v>112</v>
      </c>
      <c r="C14" s="19" t="n">
        <v>0.126865985756152</v>
      </c>
      <c r="D14" s="19" t="n">
        <v>0.0983313658358923</v>
      </c>
      <c r="E14" s="19" t="n">
        <v>0.155021395584603</v>
      </c>
      <c r="F14" s="19"/>
      <c r="G14" s="19" t="n">
        <v>0.081326420780464</v>
      </c>
      <c r="H14" s="19" t="n">
        <v>0.0568287628174083</v>
      </c>
      <c r="I14" s="19" t="n">
        <v>0.113233615095574</v>
      </c>
      <c r="J14" s="19" t="n">
        <v>0.163258117948347</v>
      </c>
      <c r="K14" s="19" t="n">
        <v>0.203958265237041</v>
      </c>
      <c r="L14" s="19" t="n">
        <v>0.143749621679198</v>
      </c>
      <c r="M14" s="19"/>
      <c r="N14" s="19" t="n">
        <v>0.130048825131973</v>
      </c>
      <c r="O14" s="19" t="n">
        <v>0.129529492797388</v>
      </c>
      <c r="P14" s="19" t="n">
        <v>0.0803733459691856</v>
      </c>
      <c r="Q14" s="19" t="n">
        <v>0.155823509277139</v>
      </c>
      <c r="R14" s="19"/>
      <c r="S14" s="19" t="n">
        <v>0.0672726501034898</v>
      </c>
      <c r="T14" s="19" t="n">
        <v>0.182416552206692</v>
      </c>
      <c r="U14" s="19" t="n">
        <v>0.179042627988359</v>
      </c>
      <c r="V14" s="19" t="n">
        <v>0.161718738087285</v>
      </c>
      <c r="W14" s="19" t="n">
        <v>0.116511252862765</v>
      </c>
      <c r="X14" s="19" t="n">
        <v>0.115331418440244</v>
      </c>
      <c r="Y14" s="19" t="n">
        <v>0.150877314718406</v>
      </c>
      <c r="Z14" s="19" t="n">
        <v>0.0995029871851446</v>
      </c>
      <c r="AA14" s="19" t="n">
        <v>0.12248560290698</v>
      </c>
      <c r="AB14" s="19" t="n">
        <v>0.144845547330288</v>
      </c>
      <c r="AC14" s="19" t="n">
        <v>0.04460935311878</v>
      </c>
      <c r="AD14" s="19" t="n">
        <v>0.0510420053860684</v>
      </c>
      <c r="AE14" s="19"/>
      <c r="AF14" s="19" t="n">
        <v>0.134316895138292</v>
      </c>
      <c r="AG14" s="19" t="n">
        <v>0.128679485302002</v>
      </c>
      <c r="AH14" s="19" t="n">
        <v>0.103496263968569</v>
      </c>
      <c r="AI14" s="19"/>
      <c r="AJ14" s="19" t="n">
        <v>0.116161566348361</v>
      </c>
      <c r="AK14" s="19" t="n">
        <v>0.126373734557653</v>
      </c>
      <c r="AL14" s="19" t="n">
        <v>0.17517498312876</v>
      </c>
      <c r="AM14" s="19" t="n">
        <v>0</v>
      </c>
      <c r="AN14" s="19" t="n">
        <v>0.14457210855987</v>
      </c>
      <c r="AO14" s="19"/>
      <c r="AP14" s="19" t="n">
        <v>0.132942476680611</v>
      </c>
      <c r="AQ14" s="19" t="n">
        <v>0.100485159001631</v>
      </c>
      <c r="AR14" s="19" t="n">
        <v>0.14080911008463</v>
      </c>
    </row>
    <row r="15">
      <c r="B15" s="20" t="s">
        <v>149</v>
      </c>
      <c r="C15" s="23" t="n">
        <v>0.199085023221877</v>
      </c>
      <c r="D15" s="23" t="n">
        <v>0.211703477856625</v>
      </c>
      <c r="E15" s="23" t="n">
        <v>0.187141437861284</v>
      </c>
      <c r="F15" s="23"/>
      <c r="G15" s="23" t="n">
        <v>0.203129835819767</v>
      </c>
      <c r="H15" s="23" t="n">
        <v>0.274133492298666</v>
      </c>
      <c r="I15" s="23" t="n">
        <v>0.215843644291244</v>
      </c>
      <c r="J15" s="23" t="n">
        <v>0.220326992281884</v>
      </c>
      <c r="K15" s="23" t="n">
        <v>0.119847424760619</v>
      </c>
      <c r="L15" s="23" t="n">
        <v>0.157654143032439</v>
      </c>
      <c r="M15" s="23"/>
      <c r="N15" s="23" t="n">
        <v>0.203228486017545</v>
      </c>
      <c r="O15" s="23" t="n">
        <v>0.212337197867544</v>
      </c>
      <c r="P15" s="23" t="n">
        <v>0.219131648672069</v>
      </c>
      <c r="Q15" s="23" t="n">
        <v>0.166391145286268</v>
      </c>
      <c r="R15" s="23"/>
      <c r="S15" s="23" t="n">
        <v>0.190121637211404</v>
      </c>
      <c r="T15" s="23" t="n">
        <v>0.178140582412821</v>
      </c>
      <c r="U15" s="23" t="n">
        <v>0.207726400829003</v>
      </c>
      <c r="V15" s="23" t="n">
        <v>0.19795800892952</v>
      </c>
      <c r="W15" s="23" t="n">
        <v>0.180317624605822</v>
      </c>
      <c r="X15" s="23" t="n">
        <v>0.278173018006367</v>
      </c>
      <c r="Y15" s="23" t="n">
        <v>0.227789647015442</v>
      </c>
      <c r="Z15" s="23" t="n">
        <v>0.146658207612326</v>
      </c>
      <c r="AA15" s="23" t="n">
        <v>0.152444958595634</v>
      </c>
      <c r="AB15" s="23" t="n">
        <v>0.166168196343826</v>
      </c>
      <c r="AC15" s="23" t="n">
        <v>0.263331999302342</v>
      </c>
      <c r="AD15" s="23" t="n">
        <v>0.274436350755984</v>
      </c>
      <c r="AE15" s="23"/>
      <c r="AF15" s="23" t="n">
        <v>0.234122034465736</v>
      </c>
      <c r="AG15" s="23" t="n">
        <v>0.185326436527188</v>
      </c>
      <c r="AH15" s="23" t="n">
        <v>0.160119002481993</v>
      </c>
      <c r="AI15" s="23"/>
      <c r="AJ15" s="23" t="n">
        <v>0.236030437566887</v>
      </c>
      <c r="AK15" s="23" t="n">
        <v>0.207574185392158</v>
      </c>
      <c r="AL15" s="23" t="n">
        <v>0.139876143127643</v>
      </c>
      <c r="AM15" s="23" t="n">
        <v>0</v>
      </c>
      <c r="AN15" s="23" t="n">
        <v>0.153475689817836</v>
      </c>
      <c r="AO15" s="23"/>
      <c r="AP15" s="23" t="n">
        <v>0.235293385528807</v>
      </c>
      <c r="AQ15" s="23" t="n">
        <v>0.218236520897544</v>
      </c>
      <c r="AR15" s="23" t="n">
        <v>0.183580201414556</v>
      </c>
    </row>
    <row r="16">
      <c r="B16" s="20" t="s">
        <v>150</v>
      </c>
      <c r="C16" s="23" t="n">
        <v>0.453509002539596</v>
      </c>
      <c r="D16" s="23" t="n">
        <v>0.480588598169765</v>
      </c>
      <c r="E16" s="23" t="n">
        <v>0.427929900920337</v>
      </c>
      <c r="F16" s="23"/>
      <c r="G16" s="23" t="n">
        <v>0.53590701768577</v>
      </c>
      <c r="H16" s="23" t="n">
        <v>0.407096122149946</v>
      </c>
      <c r="I16" s="23" t="n">
        <v>0.427715776143394</v>
      </c>
      <c r="J16" s="23" t="n">
        <v>0.439567593482599</v>
      </c>
      <c r="K16" s="23" t="n">
        <v>0.424403641789811</v>
      </c>
      <c r="L16" s="23" t="n">
        <v>0.488845902504078</v>
      </c>
      <c r="M16" s="23"/>
      <c r="N16" s="23" t="n">
        <v>0.44661153203987</v>
      </c>
      <c r="O16" s="23" t="n">
        <v>0.448215560939714</v>
      </c>
      <c r="P16" s="23" t="n">
        <v>0.446880685961783</v>
      </c>
      <c r="Q16" s="23" t="n">
        <v>0.475346392021828</v>
      </c>
      <c r="R16" s="23"/>
      <c r="S16" s="23" t="n">
        <v>0.494807382842668</v>
      </c>
      <c r="T16" s="23" t="n">
        <v>0.461709040807963</v>
      </c>
      <c r="U16" s="23" t="n">
        <v>0.440788173454226</v>
      </c>
      <c r="V16" s="23" t="n">
        <v>0.470953474143961</v>
      </c>
      <c r="W16" s="23" t="n">
        <v>0.508397476707229</v>
      </c>
      <c r="X16" s="23" t="n">
        <v>0.301068407182842</v>
      </c>
      <c r="Y16" s="23" t="n">
        <v>0.401804330895706</v>
      </c>
      <c r="Z16" s="23" t="n">
        <v>0.570679566435935</v>
      </c>
      <c r="AA16" s="23" t="n">
        <v>0.421764097515778</v>
      </c>
      <c r="AB16" s="23" t="n">
        <v>0.460650617190204</v>
      </c>
      <c r="AC16" s="23" t="n">
        <v>0.473330677621218</v>
      </c>
      <c r="AD16" s="23" t="n">
        <v>0.579626967255319</v>
      </c>
      <c r="AE16" s="23"/>
      <c r="AF16" s="23" t="n">
        <v>0.414081353141678</v>
      </c>
      <c r="AG16" s="23" t="n">
        <v>0.449920909293103</v>
      </c>
      <c r="AH16" s="23" t="n">
        <v>0.507223235841426</v>
      </c>
      <c r="AI16" s="23"/>
      <c r="AJ16" s="23" t="n">
        <v>0.408570612763339</v>
      </c>
      <c r="AK16" s="23" t="n">
        <v>0.438812579970416</v>
      </c>
      <c r="AL16" s="23" t="n">
        <v>0.501984711263006</v>
      </c>
      <c r="AM16" s="23" t="n">
        <v>0.832516742090652</v>
      </c>
      <c r="AN16" s="23" t="n">
        <v>0.479447746129195</v>
      </c>
      <c r="AO16" s="23"/>
      <c r="AP16" s="23" t="n">
        <v>0.384596418616189</v>
      </c>
      <c r="AQ16" s="23" t="n">
        <v>0.452736772344418</v>
      </c>
      <c r="AR16" s="23" t="n">
        <v>0.42861231378467</v>
      </c>
    </row>
    <row r="17">
      <c r="B17" s="20" t="s">
        <v>151</v>
      </c>
      <c r="C17" s="24" t="n">
        <v>-0.254423979317718</v>
      </c>
      <c r="D17" s="24" t="n">
        <v>-0.26888512031314</v>
      </c>
      <c r="E17" s="24" t="n">
        <v>-0.240788463059054</v>
      </c>
      <c r="F17" s="24"/>
      <c r="G17" s="24" t="n">
        <v>-0.332777181866003</v>
      </c>
      <c r="H17" s="24" t="n">
        <v>-0.13296262985128</v>
      </c>
      <c r="I17" s="24" t="n">
        <v>-0.21187213185215</v>
      </c>
      <c r="J17" s="24" t="n">
        <v>-0.219240601200715</v>
      </c>
      <c r="K17" s="24" t="n">
        <v>-0.304556217029192</v>
      </c>
      <c r="L17" s="24" t="n">
        <v>-0.331191759471639</v>
      </c>
      <c r="M17" s="24"/>
      <c r="N17" s="24" t="n">
        <v>-0.243383046022325</v>
      </c>
      <c r="O17" s="24" t="n">
        <v>-0.23587836307217</v>
      </c>
      <c r="P17" s="24" t="n">
        <v>-0.227749037289714</v>
      </c>
      <c r="Q17" s="24" t="n">
        <v>-0.30895524673556</v>
      </c>
      <c r="R17" s="24"/>
      <c r="S17" s="24" t="n">
        <v>-0.304685745631264</v>
      </c>
      <c r="T17" s="24" t="n">
        <v>-0.283568458395141</v>
      </c>
      <c r="U17" s="24" t="n">
        <v>-0.233061772625223</v>
      </c>
      <c r="V17" s="24" t="n">
        <v>-0.272995465214441</v>
      </c>
      <c r="W17" s="24" t="n">
        <v>-0.328079852101407</v>
      </c>
      <c r="X17" s="24" t="n">
        <v>-0.0228953891764753</v>
      </c>
      <c r="Y17" s="24" t="n">
        <v>-0.174014683880264</v>
      </c>
      <c r="Z17" s="24" t="n">
        <v>-0.424021358823609</v>
      </c>
      <c r="AA17" s="24" t="n">
        <v>-0.269319138920144</v>
      </c>
      <c r="AB17" s="24" t="n">
        <v>-0.294482420846378</v>
      </c>
      <c r="AC17" s="24" t="n">
        <v>-0.209998678318876</v>
      </c>
      <c r="AD17" s="24" t="n">
        <v>-0.305190616499336</v>
      </c>
      <c r="AE17" s="24"/>
      <c r="AF17" s="24" t="n">
        <v>-0.179959318675942</v>
      </c>
      <c r="AG17" s="24" t="n">
        <v>-0.264594472765915</v>
      </c>
      <c r="AH17" s="24" t="n">
        <v>-0.347104233359432</v>
      </c>
      <c r="AI17" s="24"/>
      <c r="AJ17" s="24" t="n">
        <v>-0.172540175196452</v>
      </c>
      <c r="AK17" s="24" t="n">
        <v>-0.231238394578258</v>
      </c>
      <c r="AL17" s="24" t="n">
        <v>-0.362108568135362</v>
      </c>
      <c r="AM17" s="24" t="n">
        <v>-0.832516742090652</v>
      </c>
      <c r="AN17" s="24" t="n">
        <v>-0.325972056311359</v>
      </c>
      <c r="AO17" s="24"/>
      <c r="AP17" s="24" t="n">
        <v>-0.149303033087381</v>
      </c>
      <c r="AQ17" s="24" t="n">
        <v>-0.234500251446874</v>
      </c>
      <c r="AR17" s="24" t="n">
        <v>-0.245032112370113</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157</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0.205191424958577</v>
      </c>
      <c r="D9" s="19" t="n">
        <v>0.226978791479786</v>
      </c>
      <c r="E9" s="19" t="n">
        <v>0.184293933851926</v>
      </c>
      <c r="F9" s="19"/>
      <c r="G9" s="19" t="n">
        <v>0.192988152812501</v>
      </c>
      <c r="H9" s="19" t="n">
        <v>0.189433872943589</v>
      </c>
      <c r="I9" s="19" t="n">
        <v>0.222940624432974</v>
      </c>
      <c r="J9" s="19" t="n">
        <v>0.233648952689407</v>
      </c>
      <c r="K9" s="19" t="n">
        <v>0.213257544712402</v>
      </c>
      <c r="L9" s="19" t="n">
        <v>0.183230860755357</v>
      </c>
      <c r="M9" s="19"/>
      <c r="N9" s="19" t="n">
        <v>0.193737682978245</v>
      </c>
      <c r="O9" s="19" t="n">
        <v>0.18411586547844</v>
      </c>
      <c r="P9" s="19" t="n">
        <v>0.254973401837727</v>
      </c>
      <c r="Q9" s="19" t="n">
        <v>0.195084787726281</v>
      </c>
      <c r="R9" s="19"/>
      <c r="S9" s="19" t="n">
        <v>0.141721598646851</v>
      </c>
      <c r="T9" s="19" t="n">
        <v>0.208048275051552</v>
      </c>
      <c r="U9" s="19" t="n">
        <v>0.228364229296092</v>
      </c>
      <c r="V9" s="19" t="n">
        <v>0.211372818762514</v>
      </c>
      <c r="W9" s="19" t="n">
        <v>0.246272523608861</v>
      </c>
      <c r="X9" s="19" t="n">
        <v>0.176871970120175</v>
      </c>
      <c r="Y9" s="19" t="n">
        <v>0.247562239343007</v>
      </c>
      <c r="Z9" s="19" t="n">
        <v>0.220964100588956</v>
      </c>
      <c r="AA9" s="19" t="n">
        <v>0.213568740149048</v>
      </c>
      <c r="AB9" s="19" t="n">
        <v>0.166403366777917</v>
      </c>
      <c r="AC9" s="19" t="n">
        <v>0.21616345469188</v>
      </c>
      <c r="AD9" s="19" t="n">
        <v>0.331093570315008</v>
      </c>
      <c r="AE9" s="19"/>
      <c r="AF9" s="19" t="n">
        <v>0.224778805754555</v>
      </c>
      <c r="AG9" s="19" t="n">
        <v>0.200568536851542</v>
      </c>
      <c r="AH9" s="19" t="n">
        <v>0.172615503687831</v>
      </c>
      <c r="AI9" s="19"/>
      <c r="AJ9" s="19" t="n">
        <v>0.219111300515067</v>
      </c>
      <c r="AK9" s="19" t="n">
        <v>0.19020632775628</v>
      </c>
      <c r="AL9" s="19" t="n">
        <v>0.202795701750946</v>
      </c>
      <c r="AM9" s="19" t="n">
        <v>0.168779473243135</v>
      </c>
      <c r="AN9" s="19" t="n">
        <v>0.229548957670264</v>
      </c>
      <c r="AO9" s="19"/>
      <c r="AP9" s="19" t="n">
        <v>0.237071922052523</v>
      </c>
      <c r="AQ9" s="19" t="n">
        <v>0.225747046217106</v>
      </c>
      <c r="AR9" s="19" t="n">
        <v>0.200025053332192</v>
      </c>
    </row>
    <row r="10">
      <c r="B10" s="20" t="s">
        <v>145</v>
      </c>
      <c r="C10" s="19" t="n">
        <v>0.354052379265699</v>
      </c>
      <c r="D10" s="19" t="n">
        <v>0.327491971315695</v>
      </c>
      <c r="E10" s="19" t="n">
        <v>0.378741314795247</v>
      </c>
      <c r="F10" s="19"/>
      <c r="G10" s="19" t="n">
        <v>0.388071588830786</v>
      </c>
      <c r="H10" s="19" t="n">
        <v>0.389440708921462</v>
      </c>
      <c r="I10" s="19" t="n">
        <v>0.397409653322444</v>
      </c>
      <c r="J10" s="19" t="n">
        <v>0.331325778706229</v>
      </c>
      <c r="K10" s="19" t="n">
        <v>0.319522368092002</v>
      </c>
      <c r="L10" s="19" t="n">
        <v>0.309278567844028</v>
      </c>
      <c r="M10" s="19"/>
      <c r="N10" s="19" t="n">
        <v>0.368908403666354</v>
      </c>
      <c r="O10" s="19" t="n">
        <v>0.38550803111445</v>
      </c>
      <c r="P10" s="19" t="n">
        <v>0.346294597354637</v>
      </c>
      <c r="Q10" s="19" t="n">
        <v>0.313559732938644</v>
      </c>
      <c r="R10" s="19"/>
      <c r="S10" s="19" t="n">
        <v>0.421017213545239</v>
      </c>
      <c r="T10" s="19" t="n">
        <v>0.347080810619195</v>
      </c>
      <c r="U10" s="19" t="n">
        <v>0.304367396908443</v>
      </c>
      <c r="V10" s="19" t="n">
        <v>0.39506774981981</v>
      </c>
      <c r="W10" s="19" t="n">
        <v>0.317559792447848</v>
      </c>
      <c r="X10" s="19" t="n">
        <v>0.386741386641703</v>
      </c>
      <c r="Y10" s="19" t="n">
        <v>0.336438911818986</v>
      </c>
      <c r="Z10" s="19" t="n">
        <v>0.319026716650135</v>
      </c>
      <c r="AA10" s="19" t="n">
        <v>0.29185397071589</v>
      </c>
      <c r="AB10" s="19" t="n">
        <v>0.392892323350718</v>
      </c>
      <c r="AC10" s="19" t="n">
        <v>0.409100727081126</v>
      </c>
      <c r="AD10" s="19" t="n">
        <v>0.181613197574765</v>
      </c>
      <c r="AE10" s="19"/>
      <c r="AF10" s="19" t="n">
        <v>0.351669433235399</v>
      </c>
      <c r="AG10" s="19" t="n">
        <v>0.360495480101557</v>
      </c>
      <c r="AH10" s="19" t="n">
        <v>0.321143139226265</v>
      </c>
      <c r="AI10" s="19"/>
      <c r="AJ10" s="19" t="n">
        <v>0.379613496601817</v>
      </c>
      <c r="AK10" s="19" t="n">
        <v>0.392071161866358</v>
      </c>
      <c r="AL10" s="19" t="n">
        <v>0.294424595727093</v>
      </c>
      <c r="AM10" s="19" t="n">
        <v>0.135520451142197</v>
      </c>
      <c r="AN10" s="19" t="n">
        <v>0.249193654808434</v>
      </c>
      <c r="AO10" s="19"/>
      <c r="AP10" s="19" t="n">
        <v>0.403280291397973</v>
      </c>
      <c r="AQ10" s="19" t="n">
        <v>0.38248914870245</v>
      </c>
      <c r="AR10" s="19" t="n">
        <v>0.373547925567651</v>
      </c>
    </row>
    <row r="11">
      <c r="B11" s="20" t="s">
        <v>146</v>
      </c>
      <c r="C11" s="19" t="n">
        <v>0.2078079228772</v>
      </c>
      <c r="D11" s="19" t="n">
        <v>0.230267006144467</v>
      </c>
      <c r="E11" s="19" t="n">
        <v>0.186258777529638</v>
      </c>
      <c r="F11" s="19"/>
      <c r="G11" s="19" t="n">
        <v>0.184552548829656</v>
      </c>
      <c r="H11" s="19" t="n">
        <v>0.218512149325531</v>
      </c>
      <c r="I11" s="19" t="n">
        <v>0.140900737251736</v>
      </c>
      <c r="J11" s="19" t="n">
        <v>0.222851239985595</v>
      </c>
      <c r="K11" s="19" t="n">
        <v>0.23322502905039</v>
      </c>
      <c r="L11" s="19" t="n">
        <v>0.23931871344138</v>
      </c>
      <c r="M11" s="19"/>
      <c r="N11" s="19" t="n">
        <v>0.179039164796758</v>
      </c>
      <c r="O11" s="19" t="n">
        <v>0.182246309450309</v>
      </c>
      <c r="P11" s="19" t="n">
        <v>0.239749244976456</v>
      </c>
      <c r="Q11" s="19" t="n">
        <v>0.236872707219826</v>
      </c>
      <c r="R11" s="19"/>
      <c r="S11" s="19" t="n">
        <v>0.25732201864185</v>
      </c>
      <c r="T11" s="19" t="n">
        <v>0.247907520707005</v>
      </c>
      <c r="U11" s="19" t="n">
        <v>0.162645903434645</v>
      </c>
      <c r="V11" s="19" t="n">
        <v>0.117242587200212</v>
      </c>
      <c r="W11" s="19" t="n">
        <v>0.194796003277219</v>
      </c>
      <c r="X11" s="19" t="n">
        <v>0.23985724787367</v>
      </c>
      <c r="Y11" s="19" t="n">
        <v>0.215817004185621</v>
      </c>
      <c r="Z11" s="19" t="n">
        <v>0.247917019103075</v>
      </c>
      <c r="AA11" s="19" t="n">
        <v>0.175050410649987</v>
      </c>
      <c r="AB11" s="19" t="n">
        <v>0.232159348517876</v>
      </c>
      <c r="AC11" s="19" t="n">
        <v>0.17023265522896</v>
      </c>
      <c r="AD11" s="19" t="n">
        <v>0.164126342514008</v>
      </c>
      <c r="AE11" s="19"/>
      <c r="AF11" s="19" t="n">
        <v>0.220533927454921</v>
      </c>
      <c r="AG11" s="19" t="n">
        <v>0.200046282719978</v>
      </c>
      <c r="AH11" s="19" t="n">
        <v>0.204405678625345</v>
      </c>
      <c r="AI11" s="19"/>
      <c r="AJ11" s="19" t="n">
        <v>0.195562643075985</v>
      </c>
      <c r="AK11" s="19" t="n">
        <v>0.197235763230877</v>
      </c>
      <c r="AL11" s="19" t="n">
        <v>0.237613195839763</v>
      </c>
      <c r="AM11" s="19" t="n">
        <v>0.576361642096243</v>
      </c>
      <c r="AN11" s="19" t="n">
        <v>0.241440542760437</v>
      </c>
      <c r="AO11" s="19"/>
      <c r="AP11" s="19" t="n">
        <v>0.137859045264265</v>
      </c>
      <c r="AQ11" s="19" t="n">
        <v>0.201329164072279</v>
      </c>
      <c r="AR11" s="19" t="n">
        <v>0.190289252013305</v>
      </c>
    </row>
    <row r="12">
      <c r="B12" s="20" t="s">
        <v>147</v>
      </c>
      <c r="C12" s="19" t="n">
        <v>0.0770429423045596</v>
      </c>
      <c r="D12" s="19" t="n">
        <v>0.0646930048885061</v>
      </c>
      <c r="E12" s="19" t="n">
        <v>0.0892727475063612</v>
      </c>
      <c r="F12" s="19"/>
      <c r="G12" s="19" t="n">
        <v>0.121954539110506</v>
      </c>
      <c r="H12" s="19" t="n">
        <v>0.126373140038169</v>
      </c>
      <c r="I12" s="19" t="n">
        <v>0.085269845569881</v>
      </c>
      <c r="J12" s="19" t="n">
        <v>0.0537703162037903</v>
      </c>
      <c r="K12" s="19" t="n">
        <v>0.0214004543401752</v>
      </c>
      <c r="L12" s="19" t="n">
        <v>0.0568029117208471</v>
      </c>
      <c r="M12" s="19"/>
      <c r="N12" s="19" t="n">
        <v>0.0941352779001139</v>
      </c>
      <c r="O12" s="19" t="n">
        <v>0.0757185261477682</v>
      </c>
      <c r="P12" s="19" t="n">
        <v>0.0747724171690077</v>
      </c>
      <c r="Q12" s="19" t="n">
        <v>0.0631899394262825</v>
      </c>
      <c r="R12" s="19"/>
      <c r="S12" s="19" t="n">
        <v>0.0765067106265058</v>
      </c>
      <c r="T12" s="19" t="n">
        <v>0.0532704117655405</v>
      </c>
      <c r="U12" s="19" t="n">
        <v>0.0604202188098105</v>
      </c>
      <c r="V12" s="19" t="n">
        <v>0.0890835269324518</v>
      </c>
      <c r="W12" s="19" t="n">
        <v>0.10634724391031</v>
      </c>
      <c r="X12" s="19" t="n">
        <v>0.0634442758416446</v>
      </c>
      <c r="Y12" s="19" t="n">
        <v>0.0921390527149409</v>
      </c>
      <c r="Z12" s="19" t="n">
        <v>0.0761671560219122</v>
      </c>
      <c r="AA12" s="19" t="n">
        <v>0.136795732657715</v>
      </c>
      <c r="AB12" s="19" t="n">
        <v>0.0713864717442131</v>
      </c>
      <c r="AC12" s="19" t="n">
        <v>0</v>
      </c>
      <c r="AD12" s="19" t="n">
        <v>0.0504429351778579</v>
      </c>
      <c r="AE12" s="19"/>
      <c r="AF12" s="19" t="n">
        <v>0.0590570175496965</v>
      </c>
      <c r="AG12" s="19" t="n">
        <v>0.0825936199918685</v>
      </c>
      <c r="AH12" s="19" t="n">
        <v>0.0989843698308888</v>
      </c>
      <c r="AI12" s="19"/>
      <c r="AJ12" s="19" t="n">
        <v>0.0582736577610733</v>
      </c>
      <c r="AK12" s="19" t="n">
        <v>0.0942603860812749</v>
      </c>
      <c r="AL12" s="19" t="n">
        <v>0.0907586282233411</v>
      </c>
      <c r="AM12" s="19" t="n">
        <v>0</v>
      </c>
      <c r="AN12" s="19" t="n">
        <v>0.096690479101845</v>
      </c>
      <c r="AO12" s="19"/>
      <c r="AP12" s="19" t="n">
        <v>0.0591289500920217</v>
      </c>
      <c r="AQ12" s="19" t="n">
        <v>0.0864501746653256</v>
      </c>
      <c r="AR12" s="19" t="n">
        <v>0.11402276438026</v>
      </c>
    </row>
    <row r="13">
      <c r="B13" s="20" t="s">
        <v>148</v>
      </c>
      <c r="C13" s="19" t="n">
        <v>0.0385918985887901</v>
      </c>
      <c r="D13" s="19" t="n">
        <v>0.0354774665117588</v>
      </c>
      <c r="E13" s="19" t="n">
        <v>0.0417141214669474</v>
      </c>
      <c r="F13" s="19"/>
      <c r="G13" s="19" t="n">
        <v>0.0464984683473452</v>
      </c>
      <c r="H13" s="19" t="n">
        <v>0.0357871612969968</v>
      </c>
      <c r="I13" s="19" t="n">
        <v>0.0392837331850638</v>
      </c>
      <c r="J13" s="19" t="n">
        <v>0.053620545997022</v>
      </c>
      <c r="K13" s="19" t="n">
        <v>0.0374341954089493</v>
      </c>
      <c r="L13" s="19" t="n">
        <v>0.023715382798997</v>
      </c>
      <c r="M13" s="19"/>
      <c r="N13" s="19" t="n">
        <v>0.0428959816850718</v>
      </c>
      <c r="O13" s="19" t="n">
        <v>0.0409158627693697</v>
      </c>
      <c r="P13" s="19" t="n">
        <v>0.0266935708012619</v>
      </c>
      <c r="Q13" s="19" t="n">
        <v>0.0426095544287657</v>
      </c>
      <c r="R13" s="19"/>
      <c r="S13" s="19" t="n">
        <v>0.0494264819803778</v>
      </c>
      <c r="T13" s="19" t="n">
        <v>0.0148098287051364</v>
      </c>
      <c r="U13" s="19" t="n">
        <v>0.0954751375807485</v>
      </c>
      <c r="V13" s="19" t="n">
        <v>0.0471879723533445</v>
      </c>
      <c r="W13" s="19" t="n">
        <v>0.0691362265186356</v>
      </c>
      <c r="X13" s="19" t="n">
        <v>0.0306449248433905</v>
      </c>
      <c r="Y13" s="19" t="n">
        <v>0.0311444075782026</v>
      </c>
      <c r="Z13" s="19" t="n">
        <v>0.0189510560634106</v>
      </c>
      <c r="AA13" s="19" t="n">
        <v>0.0290886802296401</v>
      </c>
      <c r="AB13" s="19" t="n">
        <v>0</v>
      </c>
      <c r="AC13" s="19" t="n">
        <v>0.0424711423533795</v>
      </c>
      <c r="AD13" s="19" t="n">
        <v>0.0562805482880588</v>
      </c>
      <c r="AE13" s="19"/>
      <c r="AF13" s="19" t="n">
        <v>0.0209770204392569</v>
      </c>
      <c r="AG13" s="19" t="n">
        <v>0.0437478431146159</v>
      </c>
      <c r="AH13" s="19" t="n">
        <v>0.0646720216814683</v>
      </c>
      <c r="AI13" s="19"/>
      <c r="AJ13" s="19" t="n">
        <v>0.0314163581444485</v>
      </c>
      <c r="AK13" s="19" t="n">
        <v>0.0417426697195442</v>
      </c>
      <c r="AL13" s="19" t="n">
        <v>0.054844253457785</v>
      </c>
      <c r="AM13" s="19" t="n">
        <v>0.119338433518426</v>
      </c>
      <c r="AN13" s="19" t="n">
        <v>0.0426766113347522</v>
      </c>
      <c r="AO13" s="19"/>
      <c r="AP13" s="19" t="n">
        <v>0.0324956232715635</v>
      </c>
      <c r="AQ13" s="19" t="n">
        <v>0.0368979832025767</v>
      </c>
      <c r="AR13" s="19" t="n">
        <v>0.0122751150966725</v>
      </c>
    </row>
    <row r="14">
      <c r="B14" s="20" t="s">
        <v>112</v>
      </c>
      <c r="C14" s="19" t="n">
        <v>0.117313432005174</v>
      </c>
      <c r="D14" s="19" t="n">
        <v>0.115091759659788</v>
      </c>
      <c r="E14" s="19" t="n">
        <v>0.119719104849879</v>
      </c>
      <c r="F14" s="19"/>
      <c r="G14" s="19" t="n">
        <v>0.0659347020692056</v>
      </c>
      <c r="H14" s="19" t="n">
        <v>0.040452967474252</v>
      </c>
      <c r="I14" s="19" t="n">
        <v>0.114195406237901</v>
      </c>
      <c r="J14" s="19" t="n">
        <v>0.104783166417957</v>
      </c>
      <c r="K14" s="19" t="n">
        <v>0.175160408396082</v>
      </c>
      <c r="L14" s="19" t="n">
        <v>0.187653563439391</v>
      </c>
      <c r="M14" s="19"/>
      <c r="N14" s="19" t="n">
        <v>0.121283488973458</v>
      </c>
      <c r="O14" s="19" t="n">
        <v>0.131495405039662</v>
      </c>
      <c r="P14" s="19" t="n">
        <v>0.0575167678609109</v>
      </c>
      <c r="Q14" s="19" t="n">
        <v>0.148683278260201</v>
      </c>
      <c r="R14" s="19"/>
      <c r="S14" s="19" t="n">
        <v>0.0540059765591772</v>
      </c>
      <c r="T14" s="19" t="n">
        <v>0.128883153151572</v>
      </c>
      <c r="U14" s="19" t="n">
        <v>0.148727113970261</v>
      </c>
      <c r="V14" s="19" t="n">
        <v>0.140045344931667</v>
      </c>
      <c r="W14" s="19" t="n">
        <v>0.0658882102371259</v>
      </c>
      <c r="X14" s="19" t="n">
        <v>0.102440194679417</v>
      </c>
      <c r="Y14" s="19" t="n">
        <v>0.0768983843592422</v>
      </c>
      <c r="Z14" s="19" t="n">
        <v>0.116973951572511</v>
      </c>
      <c r="AA14" s="19" t="n">
        <v>0.15364246559772</v>
      </c>
      <c r="AB14" s="19" t="n">
        <v>0.137158489609276</v>
      </c>
      <c r="AC14" s="19" t="n">
        <v>0.162032020644654</v>
      </c>
      <c r="AD14" s="19" t="n">
        <v>0.216443406130303</v>
      </c>
      <c r="AE14" s="19"/>
      <c r="AF14" s="19" t="n">
        <v>0.122983795566172</v>
      </c>
      <c r="AG14" s="19" t="n">
        <v>0.112548237220439</v>
      </c>
      <c r="AH14" s="19" t="n">
        <v>0.138179286948202</v>
      </c>
      <c r="AI14" s="19"/>
      <c r="AJ14" s="19" t="n">
        <v>0.116022543901609</v>
      </c>
      <c r="AK14" s="19" t="n">
        <v>0.0844836913456656</v>
      </c>
      <c r="AL14" s="19" t="n">
        <v>0.119563625001072</v>
      </c>
      <c r="AM14" s="19" t="n">
        <v>0</v>
      </c>
      <c r="AN14" s="19" t="n">
        <v>0.140449754324268</v>
      </c>
      <c r="AO14" s="19"/>
      <c r="AP14" s="19" t="n">
        <v>0.130164167921653</v>
      </c>
      <c r="AQ14" s="19" t="n">
        <v>0.0670864831402625</v>
      </c>
      <c r="AR14" s="19" t="n">
        <v>0.109839889609919</v>
      </c>
    </row>
    <row r="15">
      <c r="B15" s="20" t="s">
        <v>149</v>
      </c>
      <c r="C15" s="23" t="n">
        <v>0.559243804224276</v>
      </c>
      <c r="D15" s="23" t="n">
        <v>0.55447076279548</v>
      </c>
      <c r="E15" s="23" t="n">
        <v>0.563035248647174</v>
      </c>
      <c r="F15" s="23"/>
      <c r="G15" s="23" t="n">
        <v>0.581059741643287</v>
      </c>
      <c r="H15" s="23" t="n">
        <v>0.578874581865051</v>
      </c>
      <c r="I15" s="23" t="n">
        <v>0.620350277755419</v>
      </c>
      <c r="J15" s="23" t="n">
        <v>0.564974731395637</v>
      </c>
      <c r="K15" s="23" t="n">
        <v>0.532779912804404</v>
      </c>
      <c r="L15" s="23" t="n">
        <v>0.492509428599386</v>
      </c>
      <c r="M15" s="23"/>
      <c r="N15" s="23" t="n">
        <v>0.562646086644598</v>
      </c>
      <c r="O15" s="23" t="n">
        <v>0.56962389659289</v>
      </c>
      <c r="P15" s="23" t="n">
        <v>0.601267999192364</v>
      </c>
      <c r="Q15" s="23" t="n">
        <v>0.508644520664925</v>
      </c>
      <c r="R15" s="23"/>
      <c r="S15" s="23" t="n">
        <v>0.56273881219209</v>
      </c>
      <c r="T15" s="23" t="n">
        <v>0.555129085670746</v>
      </c>
      <c r="U15" s="23" t="n">
        <v>0.532731626204535</v>
      </c>
      <c r="V15" s="23" t="n">
        <v>0.606440568582324</v>
      </c>
      <c r="W15" s="23" t="n">
        <v>0.563832316056709</v>
      </c>
      <c r="X15" s="23" t="n">
        <v>0.563613356761878</v>
      </c>
      <c r="Y15" s="23" t="n">
        <v>0.584001151161994</v>
      </c>
      <c r="Z15" s="23" t="n">
        <v>0.539990817239091</v>
      </c>
      <c r="AA15" s="23" t="n">
        <v>0.505422710864938</v>
      </c>
      <c r="AB15" s="23" t="n">
        <v>0.559295690128635</v>
      </c>
      <c r="AC15" s="23" t="n">
        <v>0.625264181773007</v>
      </c>
      <c r="AD15" s="23" t="n">
        <v>0.512706767889772</v>
      </c>
      <c r="AE15" s="23"/>
      <c r="AF15" s="23" t="n">
        <v>0.576448238989954</v>
      </c>
      <c r="AG15" s="23" t="n">
        <v>0.561064016953099</v>
      </c>
      <c r="AH15" s="23" t="n">
        <v>0.493758642914096</v>
      </c>
      <c r="AI15" s="23"/>
      <c r="AJ15" s="23" t="n">
        <v>0.598724797116884</v>
      </c>
      <c r="AK15" s="23" t="n">
        <v>0.582277489622638</v>
      </c>
      <c r="AL15" s="23" t="n">
        <v>0.49722029747804</v>
      </c>
      <c r="AM15" s="23" t="n">
        <v>0.304299924385331</v>
      </c>
      <c r="AN15" s="23" t="n">
        <v>0.478742612478698</v>
      </c>
      <c r="AO15" s="23"/>
      <c r="AP15" s="23" t="n">
        <v>0.640352213450496</v>
      </c>
      <c r="AQ15" s="23" t="n">
        <v>0.608236194919556</v>
      </c>
      <c r="AR15" s="23" t="n">
        <v>0.573572978899843</v>
      </c>
    </row>
    <row r="16">
      <c r="B16" s="20" t="s">
        <v>150</v>
      </c>
      <c r="C16" s="23" t="n">
        <v>0.11563484089335</v>
      </c>
      <c r="D16" s="23" t="n">
        <v>0.100170471400265</v>
      </c>
      <c r="E16" s="23" t="n">
        <v>0.130986868973309</v>
      </c>
      <c r="F16" s="23"/>
      <c r="G16" s="23" t="n">
        <v>0.168453007457852</v>
      </c>
      <c r="H16" s="23" t="n">
        <v>0.162160301335166</v>
      </c>
      <c r="I16" s="23" t="n">
        <v>0.124553578754945</v>
      </c>
      <c r="J16" s="23" t="n">
        <v>0.107390862200812</v>
      </c>
      <c r="K16" s="23" t="n">
        <v>0.0588346497491245</v>
      </c>
      <c r="L16" s="23" t="n">
        <v>0.0805182945198441</v>
      </c>
      <c r="M16" s="23"/>
      <c r="N16" s="23" t="n">
        <v>0.137031259585186</v>
      </c>
      <c r="O16" s="23" t="n">
        <v>0.116634388917138</v>
      </c>
      <c r="P16" s="23" t="n">
        <v>0.10146598797027</v>
      </c>
      <c r="Q16" s="23" t="n">
        <v>0.105799493855048</v>
      </c>
      <c r="R16" s="23"/>
      <c r="S16" s="23" t="n">
        <v>0.125933192606884</v>
      </c>
      <c r="T16" s="23" t="n">
        <v>0.0680802404706768</v>
      </c>
      <c r="U16" s="23" t="n">
        <v>0.155895356390559</v>
      </c>
      <c r="V16" s="23" t="n">
        <v>0.136271499285796</v>
      </c>
      <c r="W16" s="23" t="n">
        <v>0.175483470428946</v>
      </c>
      <c r="X16" s="23" t="n">
        <v>0.0940892006850352</v>
      </c>
      <c r="Y16" s="23" t="n">
        <v>0.123283460293144</v>
      </c>
      <c r="Z16" s="23" t="n">
        <v>0.0951182120853228</v>
      </c>
      <c r="AA16" s="23" t="n">
        <v>0.165884412887355</v>
      </c>
      <c r="AB16" s="23" t="n">
        <v>0.0713864717442131</v>
      </c>
      <c r="AC16" s="23" t="n">
        <v>0.0424711423533795</v>
      </c>
      <c r="AD16" s="23" t="n">
        <v>0.106723483465917</v>
      </c>
      <c r="AE16" s="23"/>
      <c r="AF16" s="23" t="n">
        <v>0.0800340379889534</v>
      </c>
      <c r="AG16" s="23" t="n">
        <v>0.126341463106484</v>
      </c>
      <c r="AH16" s="23" t="n">
        <v>0.163656391512357</v>
      </c>
      <c r="AI16" s="23"/>
      <c r="AJ16" s="23" t="n">
        <v>0.0896900159055218</v>
      </c>
      <c r="AK16" s="23" t="n">
        <v>0.136003055800819</v>
      </c>
      <c r="AL16" s="23" t="n">
        <v>0.145602881681126</v>
      </c>
      <c r="AM16" s="23" t="n">
        <v>0.119338433518426</v>
      </c>
      <c r="AN16" s="23" t="n">
        <v>0.139367090436597</v>
      </c>
      <c r="AO16" s="23"/>
      <c r="AP16" s="23" t="n">
        <v>0.0916245733635851</v>
      </c>
      <c r="AQ16" s="23" t="n">
        <v>0.123348157867902</v>
      </c>
      <c r="AR16" s="23" t="n">
        <v>0.126297879476933</v>
      </c>
    </row>
    <row r="17">
      <c r="B17" s="20" t="s">
        <v>151</v>
      </c>
      <c r="C17" s="24" t="n">
        <v>0.443608963330926</v>
      </c>
      <c r="D17" s="24" t="n">
        <v>0.454300291395215</v>
      </c>
      <c r="E17" s="24" t="n">
        <v>0.432048379673865</v>
      </c>
      <c r="F17" s="24"/>
      <c r="G17" s="24" t="n">
        <v>0.412606734185436</v>
      </c>
      <c r="H17" s="24" t="n">
        <v>0.416714280529885</v>
      </c>
      <c r="I17" s="24" t="n">
        <v>0.495796699000474</v>
      </c>
      <c r="J17" s="24" t="n">
        <v>0.457583869194824</v>
      </c>
      <c r="K17" s="24" t="n">
        <v>0.473945263055279</v>
      </c>
      <c r="L17" s="24" t="n">
        <v>0.411991134079542</v>
      </c>
      <c r="M17" s="24"/>
      <c r="N17" s="24" t="n">
        <v>0.425614827059413</v>
      </c>
      <c r="O17" s="24" t="n">
        <v>0.452989507675752</v>
      </c>
      <c r="P17" s="24" t="n">
        <v>0.499802011222094</v>
      </c>
      <c r="Q17" s="24" t="n">
        <v>0.402845026809877</v>
      </c>
      <c r="R17" s="24"/>
      <c r="S17" s="24" t="n">
        <v>0.436805619585206</v>
      </c>
      <c r="T17" s="24" t="n">
        <v>0.487048845200069</v>
      </c>
      <c r="U17" s="24" t="n">
        <v>0.376836269813976</v>
      </c>
      <c r="V17" s="24" t="n">
        <v>0.470169069296528</v>
      </c>
      <c r="W17" s="24" t="n">
        <v>0.388348845627763</v>
      </c>
      <c r="X17" s="24" t="n">
        <v>0.469524156076843</v>
      </c>
      <c r="Y17" s="24" t="n">
        <v>0.46071769086885</v>
      </c>
      <c r="Z17" s="24" t="n">
        <v>0.444872605153768</v>
      </c>
      <c r="AA17" s="24" t="n">
        <v>0.339538297977583</v>
      </c>
      <c r="AB17" s="24" t="n">
        <v>0.487909218384422</v>
      </c>
      <c r="AC17" s="24" t="n">
        <v>0.582793039419627</v>
      </c>
      <c r="AD17" s="24" t="n">
        <v>0.405983284423856</v>
      </c>
      <c r="AE17" s="24"/>
      <c r="AF17" s="24" t="n">
        <v>0.496414201001001</v>
      </c>
      <c r="AG17" s="24" t="n">
        <v>0.434722553846615</v>
      </c>
      <c r="AH17" s="24" t="n">
        <v>0.330102251401739</v>
      </c>
      <c r="AI17" s="24"/>
      <c r="AJ17" s="24" t="n">
        <v>0.509034781211362</v>
      </c>
      <c r="AK17" s="24" t="n">
        <v>0.446274433821819</v>
      </c>
      <c r="AL17" s="24" t="n">
        <v>0.351617415796914</v>
      </c>
      <c r="AM17" s="24" t="n">
        <v>0.184961490866906</v>
      </c>
      <c r="AN17" s="24" t="n">
        <v>0.339375522042101</v>
      </c>
      <c r="AO17" s="24"/>
      <c r="AP17" s="24" t="n">
        <v>0.548727640086911</v>
      </c>
      <c r="AQ17" s="24" t="n">
        <v>0.484888037051654</v>
      </c>
      <c r="AR17" s="24" t="n">
        <v>0.44727509942291</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158</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0.139554147919735</v>
      </c>
      <c r="D9" s="19" t="n">
        <v>0.150541327102511</v>
      </c>
      <c r="E9" s="19" t="n">
        <v>0.129087428880607</v>
      </c>
      <c r="F9" s="19"/>
      <c r="G9" s="19" t="n">
        <v>0.115413269433535</v>
      </c>
      <c r="H9" s="19" t="n">
        <v>0.153219781798316</v>
      </c>
      <c r="I9" s="19" t="n">
        <v>0.164450143935718</v>
      </c>
      <c r="J9" s="19" t="n">
        <v>0.129679728578245</v>
      </c>
      <c r="K9" s="19" t="n">
        <v>0.138661699651223</v>
      </c>
      <c r="L9" s="19" t="n">
        <v>0.132739002466952</v>
      </c>
      <c r="M9" s="19"/>
      <c r="N9" s="19" t="n">
        <v>0.129908966605893</v>
      </c>
      <c r="O9" s="19" t="n">
        <v>0.138129915675329</v>
      </c>
      <c r="P9" s="19" t="n">
        <v>0.115368006807967</v>
      </c>
      <c r="Q9" s="19" t="n">
        <v>0.171055029396337</v>
      </c>
      <c r="R9" s="19"/>
      <c r="S9" s="19" t="n">
        <v>0.139884131061162</v>
      </c>
      <c r="T9" s="19" t="n">
        <v>0.131652364425487</v>
      </c>
      <c r="U9" s="19" t="n">
        <v>0.134479722965419</v>
      </c>
      <c r="V9" s="19" t="n">
        <v>0.199907583364736</v>
      </c>
      <c r="W9" s="19" t="n">
        <v>0.108728609520599</v>
      </c>
      <c r="X9" s="19" t="n">
        <v>0.103352423684454</v>
      </c>
      <c r="Y9" s="19" t="n">
        <v>0.108823692100539</v>
      </c>
      <c r="Z9" s="19" t="n">
        <v>0.101266918081577</v>
      </c>
      <c r="AA9" s="19" t="n">
        <v>0.126332965967795</v>
      </c>
      <c r="AB9" s="19" t="n">
        <v>0.167764409269499</v>
      </c>
      <c r="AC9" s="19" t="n">
        <v>0.148056402189542</v>
      </c>
      <c r="AD9" s="19" t="n">
        <v>0.267995449535361</v>
      </c>
      <c r="AE9" s="19"/>
      <c r="AF9" s="19" t="n">
        <v>0.17125899915373</v>
      </c>
      <c r="AG9" s="19" t="n">
        <v>0.129948499011611</v>
      </c>
      <c r="AH9" s="19" t="n">
        <v>0.11519401141713</v>
      </c>
      <c r="AI9" s="19"/>
      <c r="AJ9" s="19" t="n">
        <v>0.137846992631472</v>
      </c>
      <c r="AK9" s="19" t="n">
        <v>0.14043222165161</v>
      </c>
      <c r="AL9" s="19" t="n">
        <v>0.113554196160192</v>
      </c>
      <c r="AM9" s="19" t="n">
        <v>0.159574769701634</v>
      </c>
      <c r="AN9" s="19" t="n">
        <v>0.132994322180918</v>
      </c>
      <c r="AO9" s="19"/>
      <c r="AP9" s="19" t="n">
        <v>0.118069315731999</v>
      </c>
      <c r="AQ9" s="19" t="n">
        <v>0.167038466908541</v>
      </c>
      <c r="AR9" s="19" t="n">
        <v>0.127950245085022</v>
      </c>
    </row>
    <row r="10">
      <c r="B10" s="20" t="s">
        <v>145</v>
      </c>
      <c r="C10" s="19" t="n">
        <v>0.255059169822008</v>
      </c>
      <c r="D10" s="19" t="n">
        <v>0.25778532915601</v>
      </c>
      <c r="E10" s="19" t="n">
        <v>0.252900251350265</v>
      </c>
      <c r="F10" s="19"/>
      <c r="G10" s="19" t="n">
        <v>0.336625196893737</v>
      </c>
      <c r="H10" s="19" t="n">
        <v>0.267017210188882</v>
      </c>
      <c r="I10" s="19" t="n">
        <v>0.246513130673585</v>
      </c>
      <c r="J10" s="19" t="n">
        <v>0.310676852881144</v>
      </c>
      <c r="K10" s="19" t="n">
        <v>0.163820678245153</v>
      </c>
      <c r="L10" s="19" t="n">
        <v>0.214750045856188</v>
      </c>
      <c r="M10" s="19"/>
      <c r="N10" s="19" t="n">
        <v>0.274104274662015</v>
      </c>
      <c r="O10" s="19" t="n">
        <v>0.295728256367938</v>
      </c>
      <c r="P10" s="19" t="n">
        <v>0.264206159607538</v>
      </c>
      <c r="Q10" s="19" t="n">
        <v>0.188234347729234</v>
      </c>
      <c r="R10" s="19"/>
      <c r="S10" s="19" t="n">
        <v>0.30980430085098</v>
      </c>
      <c r="T10" s="19" t="n">
        <v>0.251357688153502</v>
      </c>
      <c r="U10" s="19" t="n">
        <v>0.222139818209634</v>
      </c>
      <c r="V10" s="19" t="n">
        <v>0.226454732970228</v>
      </c>
      <c r="W10" s="19" t="n">
        <v>0.275776081354379</v>
      </c>
      <c r="X10" s="19" t="n">
        <v>0.249399195229562</v>
      </c>
      <c r="Y10" s="19" t="n">
        <v>0.224377903663711</v>
      </c>
      <c r="Z10" s="19" t="n">
        <v>0.193334162329331</v>
      </c>
      <c r="AA10" s="19" t="n">
        <v>0.263108036114563</v>
      </c>
      <c r="AB10" s="19" t="n">
        <v>0.261880684505274</v>
      </c>
      <c r="AC10" s="19" t="n">
        <v>0.201282391130032</v>
      </c>
      <c r="AD10" s="19" t="n">
        <v>0.361680709545141</v>
      </c>
      <c r="AE10" s="19"/>
      <c r="AF10" s="19" t="n">
        <v>0.221733113055458</v>
      </c>
      <c r="AG10" s="19" t="n">
        <v>0.266594747580091</v>
      </c>
      <c r="AH10" s="19" t="n">
        <v>0.284592261463201</v>
      </c>
      <c r="AI10" s="19"/>
      <c r="AJ10" s="19" t="n">
        <v>0.234579729061972</v>
      </c>
      <c r="AK10" s="19" t="n">
        <v>0.252784915767812</v>
      </c>
      <c r="AL10" s="19" t="n">
        <v>0.339671585708823</v>
      </c>
      <c r="AM10" s="19" t="n">
        <v>0.0817869835297985</v>
      </c>
      <c r="AN10" s="19" t="n">
        <v>0.248178693614555</v>
      </c>
      <c r="AO10" s="19"/>
      <c r="AP10" s="19" t="n">
        <v>0.290930886921607</v>
      </c>
      <c r="AQ10" s="19" t="n">
        <v>0.273404638747018</v>
      </c>
      <c r="AR10" s="19" t="n">
        <v>0.321590092882863</v>
      </c>
    </row>
    <row r="11">
      <c r="B11" s="20" t="s">
        <v>146</v>
      </c>
      <c r="C11" s="19" t="n">
        <v>0.31931691606846</v>
      </c>
      <c r="D11" s="19" t="n">
        <v>0.312880432443651</v>
      </c>
      <c r="E11" s="19" t="n">
        <v>0.324258150279008</v>
      </c>
      <c r="F11" s="19"/>
      <c r="G11" s="19" t="n">
        <v>0.30947852175781</v>
      </c>
      <c r="H11" s="19" t="n">
        <v>0.291202100843759</v>
      </c>
      <c r="I11" s="19" t="n">
        <v>0.292707266123394</v>
      </c>
      <c r="J11" s="19" t="n">
        <v>0.305740158122544</v>
      </c>
      <c r="K11" s="19" t="n">
        <v>0.335990971025944</v>
      </c>
      <c r="L11" s="19" t="n">
        <v>0.37007711109521</v>
      </c>
      <c r="M11" s="19"/>
      <c r="N11" s="19" t="n">
        <v>0.303094287106801</v>
      </c>
      <c r="O11" s="19" t="n">
        <v>0.297649404954464</v>
      </c>
      <c r="P11" s="19" t="n">
        <v>0.339210498357129</v>
      </c>
      <c r="Q11" s="19" t="n">
        <v>0.339098385718631</v>
      </c>
      <c r="R11" s="19"/>
      <c r="S11" s="19" t="n">
        <v>0.300383540106372</v>
      </c>
      <c r="T11" s="19" t="n">
        <v>0.334603325855631</v>
      </c>
      <c r="U11" s="19" t="n">
        <v>0.362930094153858</v>
      </c>
      <c r="V11" s="19" t="n">
        <v>0.323862942989091</v>
      </c>
      <c r="W11" s="19" t="n">
        <v>0.312124330247884</v>
      </c>
      <c r="X11" s="19" t="n">
        <v>0.360066841746442</v>
      </c>
      <c r="Y11" s="19" t="n">
        <v>0.358293378773628</v>
      </c>
      <c r="Z11" s="19" t="n">
        <v>0.388759652969073</v>
      </c>
      <c r="AA11" s="19" t="n">
        <v>0.302439302860696</v>
      </c>
      <c r="AB11" s="19" t="n">
        <v>0.279106360947251</v>
      </c>
      <c r="AC11" s="19" t="n">
        <v>0.268589431986075</v>
      </c>
      <c r="AD11" s="19" t="n">
        <v>0.176448746675681</v>
      </c>
      <c r="AE11" s="19"/>
      <c r="AF11" s="19" t="n">
        <v>0.318828087378321</v>
      </c>
      <c r="AG11" s="19" t="n">
        <v>0.321972563427518</v>
      </c>
      <c r="AH11" s="19" t="n">
        <v>0.325163111215812</v>
      </c>
      <c r="AI11" s="19"/>
      <c r="AJ11" s="19" t="n">
        <v>0.34511426174884</v>
      </c>
      <c r="AK11" s="19" t="n">
        <v>0.316868888834044</v>
      </c>
      <c r="AL11" s="19" t="n">
        <v>0.274598050147868</v>
      </c>
      <c r="AM11" s="19" t="n">
        <v>0.350028766534597</v>
      </c>
      <c r="AN11" s="19" t="n">
        <v>0.321554738676792</v>
      </c>
      <c r="AO11" s="19"/>
      <c r="AP11" s="19" t="n">
        <v>0.310562648570668</v>
      </c>
      <c r="AQ11" s="19" t="n">
        <v>0.301209993627334</v>
      </c>
      <c r="AR11" s="19" t="n">
        <v>0.271930924267396</v>
      </c>
    </row>
    <row r="12">
      <c r="B12" s="20" t="s">
        <v>147</v>
      </c>
      <c r="C12" s="19" t="n">
        <v>0.127942258180645</v>
      </c>
      <c r="D12" s="19" t="n">
        <v>0.129504092793163</v>
      </c>
      <c r="E12" s="19" t="n">
        <v>0.126669261794375</v>
      </c>
      <c r="F12" s="19"/>
      <c r="G12" s="19" t="n">
        <v>0.141411224061852</v>
      </c>
      <c r="H12" s="19" t="n">
        <v>0.165217958747602</v>
      </c>
      <c r="I12" s="19" t="n">
        <v>0.135147429091941</v>
      </c>
      <c r="J12" s="19" t="n">
        <v>0.0894804601740772</v>
      </c>
      <c r="K12" s="19" t="n">
        <v>0.133420529889153</v>
      </c>
      <c r="L12" s="19" t="n">
        <v>0.110313418627638</v>
      </c>
      <c r="M12" s="19"/>
      <c r="N12" s="19" t="n">
        <v>0.135452627676494</v>
      </c>
      <c r="O12" s="19" t="n">
        <v>0.0951969840988499</v>
      </c>
      <c r="P12" s="19" t="n">
        <v>0.137629583983622</v>
      </c>
      <c r="Q12" s="19" t="n">
        <v>0.147424110689371</v>
      </c>
      <c r="R12" s="19"/>
      <c r="S12" s="19" t="n">
        <v>0.100059473371823</v>
      </c>
      <c r="T12" s="19" t="n">
        <v>0.120517540272099</v>
      </c>
      <c r="U12" s="19" t="n">
        <v>0.0945277938324103</v>
      </c>
      <c r="V12" s="19" t="n">
        <v>0.161499833658051</v>
      </c>
      <c r="W12" s="19" t="n">
        <v>0.177015400281936</v>
      </c>
      <c r="X12" s="19" t="n">
        <v>0.124719137617457</v>
      </c>
      <c r="Y12" s="19" t="n">
        <v>0.140449425778353</v>
      </c>
      <c r="Z12" s="19" t="n">
        <v>0.218908738949578</v>
      </c>
      <c r="AA12" s="19" t="n">
        <v>0.0918202357691713</v>
      </c>
      <c r="AB12" s="19" t="n">
        <v>0.115868677128941</v>
      </c>
      <c r="AC12" s="19" t="n">
        <v>0.187183212884124</v>
      </c>
      <c r="AD12" s="19" t="n">
        <v>0.0889363874940792</v>
      </c>
      <c r="AE12" s="19"/>
      <c r="AF12" s="19" t="n">
        <v>0.130406889535944</v>
      </c>
      <c r="AG12" s="19" t="n">
        <v>0.127503319093475</v>
      </c>
      <c r="AH12" s="19" t="n">
        <v>0.11197999997676</v>
      </c>
      <c r="AI12" s="19"/>
      <c r="AJ12" s="19" t="n">
        <v>0.138570253175323</v>
      </c>
      <c r="AK12" s="19" t="n">
        <v>0.130086221654746</v>
      </c>
      <c r="AL12" s="19" t="n">
        <v>0.0825416706099894</v>
      </c>
      <c r="AM12" s="19" t="n">
        <v>0.289271046715545</v>
      </c>
      <c r="AN12" s="19" t="n">
        <v>0.130152153306364</v>
      </c>
      <c r="AO12" s="19"/>
      <c r="AP12" s="19" t="n">
        <v>0.140389749705471</v>
      </c>
      <c r="AQ12" s="19" t="n">
        <v>0.120357883961858</v>
      </c>
      <c r="AR12" s="19" t="n">
        <v>0.0754215340631245</v>
      </c>
    </row>
    <row r="13">
      <c r="B13" s="20" t="s">
        <v>148</v>
      </c>
      <c r="C13" s="19" t="n">
        <v>0.0602366730368426</v>
      </c>
      <c r="D13" s="19" t="n">
        <v>0.0476900007298426</v>
      </c>
      <c r="E13" s="19" t="n">
        <v>0.0726254582588986</v>
      </c>
      <c r="F13" s="19"/>
      <c r="G13" s="19" t="n">
        <v>0.029041653554795</v>
      </c>
      <c r="H13" s="19" t="n">
        <v>0.0658160281547684</v>
      </c>
      <c r="I13" s="19" t="n">
        <v>0.080075663317174</v>
      </c>
      <c r="J13" s="19" t="n">
        <v>0.0521929625589872</v>
      </c>
      <c r="K13" s="19" t="n">
        <v>0.0790524901129128</v>
      </c>
      <c r="L13" s="19" t="n">
        <v>0.0540356431279261</v>
      </c>
      <c r="M13" s="19"/>
      <c r="N13" s="19" t="n">
        <v>0.0479697769216826</v>
      </c>
      <c r="O13" s="19" t="n">
        <v>0.0649596541246454</v>
      </c>
      <c r="P13" s="19" t="n">
        <v>0.0843123090427794</v>
      </c>
      <c r="Q13" s="19" t="n">
        <v>0.044133769670036</v>
      </c>
      <c r="R13" s="19"/>
      <c r="S13" s="19" t="n">
        <v>0.078245338832479</v>
      </c>
      <c r="T13" s="19" t="n">
        <v>0.0220246104055691</v>
      </c>
      <c r="U13" s="19" t="n">
        <v>0.0756804118174074</v>
      </c>
      <c r="V13" s="19" t="n">
        <v>0.03838333569639</v>
      </c>
      <c r="W13" s="19" t="n">
        <v>0.0593282547422546</v>
      </c>
      <c r="X13" s="19" t="n">
        <v>0.0320896824140191</v>
      </c>
      <c r="Y13" s="19" t="n">
        <v>0.05856998847279</v>
      </c>
      <c r="Z13" s="19" t="n">
        <v>0.0340860734812694</v>
      </c>
      <c r="AA13" s="19" t="n">
        <v>0.10820355906123</v>
      </c>
      <c r="AB13" s="19" t="n">
        <v>0.0786985774169306</v>
      </c>
      <c r="AC13" s="19" t="n">
        <v>0.066107467690099</v>
      </c>
      <c r="AD13" s="19" t="n">
        <v>0.0510420053860684</v>
      </c>
      <c r="AE13" s="19"/>
      <c r="AF13" s="19" t="n">
        <v>0.0584635964536061</v>
      </c>
      <c r="AG13" s="19" t="n">
        <v>0.0622737958141275</v>
      </c>
      <c r="AH13" s="19" t="n">
        <v>0.0696310075844968</v>
      </c>
      <c r="AI13" s="19"/>
      <c r="AJ13" s="19" t="n">
        <v>0.0586812672123773</v>
      </c>
      <c r="AK13" s="19" t="n">
        <v>0.0733216850437771</v>
      </c>
      <c r="AL13" s="19" t="n">
        <v>0.0802566295635</v>
      </c>
      <c r="AM13" s="19" t="n">
        <v>0</v>
      </c>
      <c r="AN13" s="19" t="n">
        <v>0.045514250695507</v>
      </c>
      <c r="AO13" s="19"/>
      <c r="AP13" s="19" t="n">
        <v>0.0478978425417524</v>
      </c>
      <c r="AQ13" s="19" t="n">
        <v>0.0740009046158127</v>
      </c>
      <c r="AR13" s="19" t="n">
        <v>0.0982330509412984</v>
      </c>
    </row>
    <row r="14">
      <c r="B14" s="20" t="s">
        <v>112</v>
      </c>
      <c r="C14" s="19" t="n">
        <v>0.0978908349723089</v>
      </c>
      <c r="D14" s="19" t="n">
        <v>0.101598817774823</v>
      </c>
      <c r="E14" s="19" t="n">
        <v>0.0944594494368455</v>
      </c>
      <c r="F14" s="19"/>
      <c r="G14" s="19" t="n">
        <v>0.0680301342982709</v>
      </c>
      <c r="H14" s="19" t="n">
        <v>0.0575269202666721</v>
      </c>
      <c r="I14" s="19" t="n">
        <v>0.0811063668581866</v>
      </c>
      <c r="J14" s="19" t="n">
        <v>0.112229837685002</v>
      </c>
      <c r="K14" s="19" t="n">
        <v>0.149053631075614</v>
      </c>
      <c r="L14" s="19" t="n">
        <v>0.118084778826086</v>
      </c>
      <c r="M14" s="19"/>
      <c r="N14" s="19" t="n">
        <v>0.109470067027115</v>
      </c>
      <c r="O14" s="19" t="n">
        <v>0.108335784778773</v>
      </c>
      <c r="P14" s="19" t="n">
        <v>0.0592734422009651</v>
      </c>
      <c r="Q14" s="19" t="n">
        <v>0.110054356796391</v>
      </c>
      <c r="R14" s="19"/>
      <c r="S14" s="19" t="n">
        <v>0.071623215777185</v>
      </c>
      <c r="T14" s="19" t="n">
        <v>0.139844470887712</v>
      </c>
      <c r="U14" s="19" t="n">
        <v>0.110242159021271</v>
      </c>
      <c r="V14" s="19" t="n">
        <v>0.049891571321504</v>
      </c>
      <c r="W14" s="19" t="n">
        <v>0.0670273238529479</v>
      </c>
      <c r="X14" s="19" t="n">
        <v>0.130372719308066</v>
      </c>
      <c r="Y14" s="19" t="n">
        <v>0.109485611210979</v>
      </c>
      <c r="Z14" s="19" t="n">
        <v>0.0636444541891725</v>
      </c>
      <c r="AA14" s="19" t="n">
        <v>0.108095900226545</v>
      </c>
      <c r="AB14" s="19" t="n">
        <v>0.0966812907321035</v>
      </c>
      <c r="AC14" s="19" t="n">
        <v>0.128781094120128</v>
      </c>
      <c r="AD14" s="19" t="n">
        <v>0.0538967013636698</v>
      </c>
      <c r="AE14" s="19"/>
      <c r="AF14" s="19" t="n">
        <v>0.0993093144229407</v>
      </c>
      <c r="AG14" s="19" t="n">
        <v>0.0917070750731776</v>
      </c>
      <c r="AH14" s="19" t="n">
        <v>0.0934396083425998</v>
      </c>
      <c r="AI14" s="19"/>
      <c r="AJ14" s="19" t="n">
        <v>0.0852074961700156</v>
      </c>
      <c r="AK14" s="19" t="n">
        <v>0.08650606704801</v>
      </c>
      <c r="AL14" s="19" t="n">
        <v>0.109377867809627</v>
      </c>
      <c r="AM14" s="19" t="n">
        <v>0.119338433518426</v>
      </c>
      <c r="AN14" s="19" t="n">
        <v>0.121605841525865</v>
      </c>
      <c r="AO14" s="19"/>
      <c r="AP14" s="19" t="n">
        <v>0.0921495565285029</v>
      </c>
      <c r="AQ14" s="19" t="n">
        <v>0.0639881121394355</v>
      </c>
      <c r="AR14" s="19" t="n">
        <v>0.104874152760296</v>
      </c>
    </row>
    <row r="15">
      <c r="B15" s="20" t="s">
        <v>149</v>
      </c>
      <c r="C15" s="23" t="n">
        <v>0.394613317741743</v>
      </c>
      <c r="D15" s="23" t="n">
        <v>0.408326656258521</v>
      </c>
      <c r="E15" s="23" t="n">
        <v>0.381987680230873</v>
      </c>
      <c r="F15" s="23"/>
      <c r="G15" s="23" t="n">
        <v>0.452038466327272</v>
      </c>
      <c r="H15" s="23" t="n">
        <v>0.420236991987198</v>
      </c>
      <c r="I15" s="23" t="n">
        <v>0.410963274609304</v>
      </c>
      <c r="J15" s="23" t="n">
        <v>0.440356581459389</v>
      </c>
      <c r="K15" s="23" t="n">
        <v>0.302482377896376</v>
      </c>
      <c r="L15" s="23" t="n">
        <v>0.34748904832314</v>
      </c>
      <c r="M15" s="23"/>
      <c r="N15" s="23" t="n">
        <v>0.404013241267908</v>
      </c>
      <c r="O15" s="23" t="n">
        <v>0.433858172043268</v>
      </c>
      <c r="P15" s="23" t="n">
        <v>0.379574166415505</v>
      </c>
      <c r="Q15" s="23" t="n">
        <v>0.359289377125571</v>
      </c>
      <c r="R15" s="23"/>
      <c r="S15" s="23" t="n">
        <v>0.449688431912142</v>
      </c>
      <c r="T15" s="23" t="n">
        <v>0.383010052578989</v>
      </c>
      <c r="U15" s="23" t="n">
        <v>0.356619541175053</v>
      </c>
      <c r="V15" s="23" t="n">
        <v>0.426362316334964</v>
      </c>
      <c r="W15" s="23" t="n">
        <v>0.384504690874978</v>
      </c>
      <c r="X15" s="23" t="n">
        <v>0.352751618914016</v>
      </c>
      <c r="Y15" s="23" t="n">
        <v>0.333201595764249</v>
      </c>
      <c r="Z15" s="23" t="n">
        <v>0.294601080410908</v>
      </c>
      <c r="AA15" s="23" t="n">
        <v>0.389441002082358</v>
      </c>
      <c r="AB15" s="23" t="n">
        <v>0.429645093774773</v>
      </c>
      <c r="AC15" s="23" t="n">
        <v>0.349338793319574</v>
      </c>
      <c r="AD15" s="23" t="n">
        <v>0.629676159080502</v>
      </c>
      <c r="AE15" s="23"/>
      <c r="AF15" s="23" t="n">
        <v>0.392992112209188</v>
      </c>
      <c r="AG15" s="23" t="n">
        <v>0.396543246591702</v>
      </c>
      <c r="AH15" s="23" t="n">
        <v>0.399786272880331</v>
      </c>
      <c r="AI15" s="23"/>
      <c r="AJ15" s="23" t="n">
        <v>0.372426721693444</v>
      </c>
      <c r="AK15" s="23" t="n">
        <v>0.393217137419422</v>
      </c>
      <c r="AL15" s="23" t="n">
        <v>0.453225781869015</v>
      </c>
      <c r="AM15" s="23" t="n">
        <v>0.241361753231432</v>
      </c>
      <c r="AN15" s="23" t="n">
        <v>0.381173015795473</v>
      </c>
      <c r="AO15" s="23"/>
      <c r="AP15" s="23" t="n">
        <v>0.409000202653606</v>
      </c>
      <c r="AQ15" s="23" t="n">
        <v>0.440443105655559</v>
      </c>
      <c r="AR15" s="23" t="n">
        <v>0.449540337967885</v>
      </c>
    </row>
    <row r="16">
      <c r="B16" s="20" t="s">
        <v>150</v>
      </c>
      <c r="C16" s="23" t="n">
        <v>0.188178931217488</v>
      </c>
      <c r="D16" s="23" t="n">
        <v>0.177194093523006</v>
      </c>
      <c r="E16" s="23" t="n">
        <v>0.199294720053274</v>
      </c>
      <c r="F16" s="23"/>
      <c r="G16" s="23" t="n">
        <v>0.170452877616647</v>
      </c>
      <c r="H16" s="23" t="n">
        <v>0.231033986902371</v>
      </c>
      <c r="I16" s="23" t="n">
        <v>0.215223092409115</v>
      </c>
      <c r="J16" s="23" t="n">
        <v>0.141673422733064</v>
      </c>
      <c r="K16" s="23" t="n">
        <v>0.212473020002066</v>
      </c>
      <c r="L16" s="23" t="n">
        <v>0.164349061755564</v>
      </c>
      <c r="M16" s="23"/>
      <c r="N16" s="23" t="n">
        <v>0.183422404598176</v>
      </c>
      <c r="O16" s="23" t="n">
        <v>0.160156638223495</v>
      </c>
      <c r="P16" s="23" t="n">
        <v>0.221941893026401</v>
      </c>
      <c r="Q16" s="23" t="n">
        <v>0.191557880359407</v>
      </c>
      <c r="R16" s="23"/>
      <c r="S16" s="23" t="n">
        <v>0.178304812204302</v>
      </c>
      <c r="T16" s="23" t="n">
        <v>0.142542150677668</v>
      </c>
      <c r="U16" s="23" t="n">
        <v>0.170208205649818</v>
      </c>
      <c r="V16" s="23" t="n">
        <v>0.199883169354441</v>
      </c>
      <c r="W16" s="23" t="n">
        <v>0.23634365502419</v>
      </c>
      <c r="X16" s="23" t="n">
        <v>0.156808820031476</v>
      </c>
      <c r="Y16" s="23" t="n">
        <v>0.199019414251143</v>
      </c>
      <c r="Z16" s="23" t="n">
        <v>0.252994812430847</v>
      </c>
      <c r="AA16" s="23" t="n">
        <v>0.200023794830402</v>
      </c>
      <c r="AB16" s="23" t="n">
        <v>0.194567254545872</v>
      </c>
      <c r="AC16" s="23" t="n">
        <v>0.253290680574223</v>
      </c>
      <c r="AD16" s="23" t="n">
        <v>0.139978392880148</v>
      </c>
      <c r="AE16" s="23"/>
      <c r="AF16" s="23" t="n">
        <v>0.18887048598955</v>
      </c>
      <c r="AG16" s="23" t="n">
        <v>0.189777114907603</v>
      </c>
      <c r="AH16" s="23" t="n">
        <v>0.181611007561257</v>
      </c>
      <c r="AI16" s="23"/>
      <c r="AJ16" s="23" t="n">
        <v>0.197251520387701</v>
      </c>
      <c r="AK16" s="23" t="n">
        <v>0.203407906698524</v>
      </c>
      <c r="AL16" s="23" t="n">
        <v>0.162798300173489</v>
      </c>
      <c r="AM16" s="23" t="n">
        <v>0.289271046715545</v>
      </c>
      <c r="AN16" s="23" t="n">
        <v>0.175666404001871</v>
      </c>
      <c r="AO16" s="23"/>
      <c r="AP16" s="23" t="n">
        <v>0.188287592247223</v>
      </c>
      <c r="AQ16" s="23" t="n">
        <v>0.194358788577671</v>
      </c>
      <c r="AR16" s="23" t="n">
        <v>0.173654585004423</v>
      </c>
    </row>
    <row r="17">
      <c r="B17" s="20" t="s">
        <v>151</v>
      </c>
      <c r="C17" s="24" t="n">
        <v>0.206434386524255</v>
      </c>
      <c r="D17" s="24" t="n">
        <v>0.231132562735515</v>
      </c>
      <c r="E17" s="24" t="n">
        <v>0.182692960177599</v>
      </c>
      <c r="F17" s="24"/>
      <c r="G17" s="24" t="n">
        <v>0.281585588710625</v>
      </c>
      <c r="H17" s="24" t="n">
        <v>0.189203005084828</v>
      </c>
      <c r="I17" s="24" t="n">
        <v>0.195740182200188</v>
      </c>
      <c r="J17" s="24" t="n">
        <v>0.298683158726324</v>
      </c>
      <c r="K17" s="24" t="n">
        <v>0.0900093578943097</v>
      </c>
      <c r="L17" s="24" t="n">
        <v>0.183139986567575</v>
      </c>
      <c r="M17" s="24"/>
      <c r="N17" s="24" t="n">
        <v>0.220590836669732</v>
      </c>
      <c r="O17" s="24" t="n">
        <v>0.273701533819772</v>
      </c>
      <c r="P17" s="24" t="n">
        <v>0.157632273389104</v>
      </c>
      <c r="Q17" s="24" t="n">
        <v>0.167731496766164</v>
      </c>
      <c r="R17" s="24"/>
      <c r="S17" s="24" t="n">
        <v>0.27138361970784</v>
      </c>
      <c r="T17" s="24" t="n">
        <v>0.240467901901321</v>
      </c>
      <c r="U17" s="24" t="n">
        <v>0.186411335525235</v>
      </c>
      <c r="V17" s="24" t="n">
        <v>0.226479146980523</v>
      </c>
      <c r="W17" s="24" t="n">
        <v>0.148161035850788</v>
      </c>
      <c r="X17" s="24" t="n">
        <v>0.19594279888254</v>
      </c>
      <c r="Y17" s="24" t="n">
        <v>0.134182181513106</v>
      </c>
      <c r="Z17" s="24" t="n">
        <v>0.0416062679800608</v>
      </c>
      <c r="AA17" s="24" t="n">
        <v>0.189417207251956</v>
      </c>
      <c r="AB17" s="24" t="n">
        <v>0.235077839228901</v>
      </c>
      <c r="AC17" s="24" t="n">
        <v>0.0960481127453511</v>
      </c>
      <c r="AD17" s="24" t="n">
        <v>0.489697766200354</v>
      </c>
      <c r="AE17" s="24"/>
      <c r="AF17" s="24" t="n">
        <v>0.204121626219638</v>
      </c>
      <c r="AG17" s="24" t="n">
        <v>0.206766131684099</v>
      </c>
      <c r="AH17" s="24" t="n">
        <v>0.218175265319074</v>
      </c>
      <c r="AI17" s="24"/>
      <c r="AJ17" s="24" t="n">
        <v>0.175175201305743</v>
      </c>
      <c r="AK17" s="24" t="n">
        <v>0.189809230720898</v>
      </c>
      <c r="AL17" s="24" t="n">
        <v>0.290427481695526</v>
      </c>
      <c r="AM17" s="24" t="n">
        <v>-0.0479092934841133</v>
      </c>
      <c r="AN17" s="24" t="n">
        <v>0.205506611793602</v>
      </c>
      <c r="AO17" s="24"/>
      <c r="AP17" s="24" t="n">
        <v>0.220712610406382</v>
      </c>
      <c r="AQ17" s="24" t="n">
        <v>0.246084317077888</v>
      </c>
      <c r="AR17" s="24" t="n">
        <v>0.275885752963462</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159</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0.444308894983381</v>
      </c>
      <c r="D9" s="19" t="n">
        <v>0.449165355579249</v>
      </c>
      <c r="E9" s="19" t="n">
        <v>0.440442937993424</v>
      </c>
      <c r="F9" s="19"/>
      <c r="G9" s="19" t="n">
        <v>0.457291317874626</v>
      </c>
      <c r="H9" s="19" t="n">
        <v>0.401315039528638</v>
      </c>
      <c r="I9" s="19" t="n">
        <v>0.458981061560699</v>
      </c>
      <c r="J9" s="19" t="n">
        <v>0.449562831189875</v>
      </c>
      <c r="K9" s="19" t="n">
        <v>0.458700006304468</v>
      </c>
      <c r="L9" s="19" t="n">
        <v>0.445021179751339</v>
      </c>
      <c r="M9" s="19"/>
      <c r="N9" s="19" t="n">
        <v>0.445528425896889</v>
      </c>
      <c r="O9" s="19" t="n">
        <v>0.408100699263332</v>
      </c>
      <c r="P9" s="19" t="n">
        <v>0.499368966794822</v>
      </c>
      <c r="Q9" s="19" t="n">
        <v>0.435450488544749</v>
      </c>
      <c r="R9" s="19"/>
      <c r="S9" s="19" t="n">
        <v>0.493495715885063</v>
      </c>
      <c r="T9" s="19" t="n">
        <v>0.389865912292694</v>
      </c>
      <c r="U9" s="19" t="n">
        <v>0.499779250761796</v>
      </c>
      <c r="V9" s="19" t="n">
        <v>0.432876921339493</v>
      </c>
      <c r="W9" s="19" t="n">
        <v>0.405900419933912</v>
      </c>
      <c r="X9" s="19" t="n">
        <v>0.381040134569238</v>
      </c>
      <c r="Y9" s="19" t="n">
        <v>0.411822090685318</v>
      </c>
      <c r="Z9" s="19" t="n">
        <v>0.433551978372136</v>
      </c>
      <c r="AA9" s="19" t="n">
        <v>0.4789981081438</v>
      </c>
      <c r="AB9" s="19" t="n">
        <v>0.382500332762935</v>
      </c>
      <c r="AC9" s="19" t="n">
        <v>0.511149327353624</v>
      </c>
      <c r="AD9" s="19" t="n">
        <v>0.664438780621954</v>
      </c>
      <c r="AE9" s="19"/>
      <c r="AF9" s="19" t="n">
        <v>0.439208425724721</v>
      </c>
      <c r="AG9" s="19" t="n">
        <v>0.46132422310617</v>
      </c>
      <c r="AH9" s="19" t="n">
        <v>0.376148433546384</v>
      </c>
      <c r="AI9" s="19"/>
      <c r="AJ9" s="19" t="n">
        <v>0.438011865780255</v>
      </c>
      <c r="AK9" s="19" t="n">
        <v>0.472200464127486</v>
      </c>
      <c r="AL9" s="19" t="n">
        <v>0.454101772667563</v>
      </c>
      <c r="AM9" s="19" t="n">
        <v>0.361076802020342</v>
      </c>
      <c r="AN9" s="19" t="n">
        <v>0.443845792696637</v>
      </c>
      <c r="AO9" s="19"/>
      <c r="AP9" s="19" t="n">
        <v>0.445400292231429</v>
      </c>
      <c r="AQ9" s="19" t="n">
        <v>0.489333835893253</v>
      </c>
      <c r="AR9" s="19" t="n">
        <v>0.390187963472575</v>
      </c>
    </row>
    <row r="10">
      <c r="B10" s="20" t="s">
        <v>145</v>
      </c>
      <c r="C10" s="19" t="n">
        <v>0.326813561711592</v>
      </c>
      <c r="D10" s="19" t="n">
        <v>0.294182868172079</v>
      </c>
      <c r="E10" s="19" t="n">
        <v>0.357384336361356</v>
      </c>
      <c r="F10" s="19"/>
      <c r="G10" s="19" t="n">
        <v>0.313938441347441</v>
      </c>
      <c r="H10" s="19" t="n">
        <v>0.381117069007176</v>
      </c>
      <c r="I10" s="19" t="n">
        <v>0.379529657895614</v>
      </c>
      <c r="J10" s="19" t="n">
        <v>0.301934275545144</v>
      </c>
      <c r="K10" s="19" t="n">
        <v>0.278441079199617</v>
      </c>
      <c r="L10" s="19" t="n">
        <v>0.300952648307067</v>
      </c>
      <c r="M10" s="19"/>
      <c r="N10" s="19" t="n">
        <v>0.320433711861154</v>
      </c>
      <c r="O10" s="19" t="n">
        <v>0.351872200935077</v>
      </c>
      <c r="P10" s="19" t="n">
        <v>0.332793215422981</v>
      </c>
      <c r="Q10" s="19" t="n">
        <v>0.303396508846205</v>
      </c>
      <c r="R10" s="19"/>
      <c r="S10" s="19" t="n">
        <v>0.327228632674735</v>
      </c>
      <c r="T10" s="19" t="n">
        <v>0.351070368277084</v>
      </c>
      <c r="U10" s="19" t="n">
        <v>0.274830436472034</v>
      </c>
      <c r="V10" s="19" t="n">
        <v>0.368558176724654</v>
      </c>
      <c r="W10" s="19" t="n">
        <v>0.36115561148229</v>
      </c>
      <c r="X10" s="19" t="n">
        <v>0.299501685832055</v>
      </c>
      <c r="Y10" s="19" t="n">
        <v>0.345093992924222</v>
      </c>
      <c r="Z10" s="19" t="n">
        <v>0.394719188202719</v>
      </c>
      <c r="AA10" s="19" t="n">
        <v>0.283339994661694</v>
      </c>
      <c r="AB10" s="19" t="n">
        <v>0.405132915115358</v>
      </c>
      <c r="AC10" s="19" t="n">
        <v>0.231997575993744</v>
      </c>
      <c r="AD10" s="19" t="n">
        <v>0.17795430398418</v>
      </c>
      <c r="AE10" s="19"/>
      <c r="AF10" s="19" t="n">
        <v>0.302366394237714</v>
      </c>
      <c r="AG10" s="19" t="n">
        <v>0.328994653207985</v>
      </c>
      <c r="AH10" s="19" t="n">
        <v>0.406682569675874</v>
      </c>
      <c r="AI10" s="19"/>
      <c r="AJ10" s="19" t="n">
        <v>0.317366058927362</v>
      </c>
      <c r="AK10" s="19" t="n">
        <v>0.318540672600412</v>
      </c>
      <c r="AL10" s="19" t="n">
        <v>0.318159091441492</v>
      </c>
      <c r="AM10" s="19" t="n">
        <v>0.341124995111651</v>
      </c>
      <c r="AN10" s="19" t="n">
        <v>0.317634781428895</v>
      </c>
      <c r="AO10" s="19"/>
      <c r="AP10" s="19" t="n">
        <v>0.307869430887741</v>
      </c>
      <c r="AQ10" s="19" t="n">
        <v>0.340385963102709</v>
      </c>
      <c r="AR10" s="19" t="n">
        <v>0.352457594519441</v>
      </c>
    </row>
    <row r="11">
      <c r="B11" s="20" t="s">
        <v>146</v>
      </c>
      <c r="C11" s="19" t="n">
        <v>0.13234467449141</v>
      </c>
      <c r="D11" s="19" t="n">
        <v>0.156063875869476</v>
      </c>
      <c r="E11" s="19" t="n">
        <v>0.109413311301863</v>
      </c>
      <c r="F11" s="19"/>
      <c r="G11" s="19" t="n">
        <v>0.150757214575922</v>
      </c>
      <c r="H11" s="19" t="n">
        <v>0.159574222313551</v>
      </c>
      <c r="I11" s="19" t="n">
        <v>0.0888176292826748</v>
      </c>
      <c r="J11" s="19" t="n">
        <v>0.14141237803521</v>
      </c>
      <c r="K11" s="19" t="n">
        <v>0.138136801881132</v>
      </c>
      <c r="L11" s="19" t="n">
        <v>0.122027695243695</v>
      </c>
      <c r="M11" s="19"/>
      <c r="N11" s="19" t="n">
        <v>0.112835207557388</v>
      </c>
      <c r="O11" s="19" t="n">
        <v>0.156099408774683</v>
      </c>
      <c r="P11" s="19" t="n">
        <v>0.092943915680876</v>
      </c>
      <c r="Q11" s="19" t="n">
        <v>0.161425639092392</v>
      </c>
      <c r="R11" s="19"/>
      <c r="S11" s="19" t="n">
        <v>0.11038366093432</v>
      </c>
      <c r="T11" s="19" t="n">
        <v>0.157156644480708</v>
      </c>
      <c r="U11" s="19" t="n">
        <v>0.128701207391558</v>
      </c>
      <c r="V11" s="19" t="n">
        <v>0.101541586610977</v>
      </c>
      <c r="W11" s="19" t="n">
        <v>0.132086039524623</v>
      </c>
      <c r="X11" s="19" t="n">
        <v>0.189771046168205</v>
      </c>
      <c r="Y11" s="19" t="n">
        <v>0.122040403027954</v>
      </c>
      <c r="Z11" s="19" t="n">
        <v>0.0972950740077929</v>
      </c>
      <c r="AA11" s="19" t="n">
        <v>0.111281676756307</v>
      </c>
      <c r="AB11" s="19" t="n">
        <v>0.125880444453419</v>
      </c>
      <c r="AC11" s="19" t="n">
        <v>0.174936495659215</v>
      </c>
      <c r="AD11" s="19" t="n">
        <v>0.157606915393866</v>
      </c>
      <c r="AE11" s="19"/>
      <c r="AF11" s="19" t="n">
        <v>0.152911442989924</v>
      </c>
      <c r="AG11" s="19" t="n">
        <v>0.112624178942809</v>
      </c>
      <c r="AH11" s="19" t="n">
        <v>0.141086535982432</v>
      </c>
      <c r="AI11" s="19"/>
      <c r="AJ11" s="19" t="n">
        <v>0.143887182053398</v>
      </c>
      <c r="AK11" s="19" t="n">
        <v>0.118401170718136</v>
      </c>
      <c r="AL11" s="19" t="n">
        <v>0.11723714147465</v>
      </c>
      <c r="AM11" s="19" t="n">
        <v>0.16227775172581</v>
      </c>
      <c r="AN11" s="19" t="n">
        <v>0.166561477754245</v>
      </c>
      <c r="AO11" s="19"/>
      <c r="AP11" s="19" t="n">
        <v>0.157046800983268</v>
      </c>
      <c r="AQ11" s="19" t="n">
        <v>0.0948316790724512</v>
      </c>
      <c r="AR11" s="19" t="n">
        <v>0.109415766474853</v>
      </c>
    </row>
    <row r="12">
      <c r="B12" s="20" t="s">
        <v>147</v>
      </c>
      <c r="C12" s="19" t="n">
        <v>0.0212119900811294</v>
      </c>
      <c r="D12" s="19" t="n">
        <v>0.0253927840988359</v>
      </c>
      <c r="E12" s="19" t="n">
        <v>0.0171658578140273</v>
      </c>
      <c r="F12" s="19"/>
      <c r="G12" s="19" t="n">
        <v>0.0106081832433616</v>
      </c>
      <c r="H12" s="19" t="n">
        <v>0.0321385411851835</v>
      </c>
      <c r="I12" s="19" t="n">
        <v>0.0120943060573017</v>
      </c>
      <c r="J12" s="19" t="n">
        <v>0.0265256713111583</v>
      </c>
      <c r="K12" s="19" t="n">
        <v>0.022486739384206</v>
      </c>
      <c r="L12" s="19" t="n">
        <v>0.0215055382720889</v>
      </c>
      <c r="M12" s="19"/>
      <c r="N12" s="19" t="n">
        <v>0.0314931801610012</v>
      </c>
      <c r="O12" s="19" t="n">
        <v>0.0034801044051935</v>
      </c>
      <c r="P12" s="19" t="n">
        <v>0.0221457218661638</v>
      </c>
      <c r="Q12" s="19" t="n">
        <v>0.0242203206286078</v>
      </c>
      <c r="R12" s="19"/>
      <c r="S12" s="19" t="n">
        <v>0.00784759600161004</v>
      </c>
      <c r="T12" s="19" t="n">
        <v>0.0193654599004143</v>
      </c>
      <c r="U12" s="19" t="n">
        <v>0.0140144913479864</v>
      </c>
      <c r="V12" s="19" t="n">
        <v>0.0430663041671218</v>
      </c>
      <c r="W12" s="19" t="n">
        <v>0.0290594498666587</v>
      </c>
      <c r="X12" s="19" t="n">
        <v>0.0299576782732022</v>
      </c>
      <c r="Y12" s="19" t="n">
        <v>0.0195830317524575</v>
      </c>
      <c r="Z12" s="19" t="n">
        <v>0</v>
      </c>
      <c r="AA12" s="19" t="n">
        <v>0.0172636300331252</v>
      </c>
      <c r="AB12" s="19" t="n">
        <v>0.0224557130992404</v>
      </c>
      <c r="AC12" s="19" t="n">
        <v>0.0476238519766956</v>
      </c>
      <c r="AD12" s="19" t="n">
        <v>0</v>
      </c>
      <c r="AE12" s="19"/>
      <c r="AF12" s="19" t="n">
        <v>0.0160219651702137</v>
      </c>
      <c r="AG12" s="19" t="n">
        <v>0.0306071140191117</v>
      </c>
      <c r="AH12" s="19" t="n">
        <v>0.00870251735372233</v>
      </c>
      <c r="AI12" s="19"/>
      <c r="AJ12" s="19" t="n">
        <v>0.0235287533731409</v>
      </c>
      <c r="AK12" s="19" t="n">
        <v>0.0244489213913222</v>
      </c>
      <c r="AL12" s="19" t="n">
        <v>0.0444206369469928</v>
      </c>
      <c r="AM12" s="19" t="n">
        <v>0</v>
      </c>
      <c r="AN12" s="19" t="n">
        <v>0</v>
      </c>
      <c r="AO12" s="19"/>
      <c r="AP12" s="19" t="n">
        <v>0.0136301315658024</v>
      </c>
      <c r="AQ12" s="19" t="n">
        <v>0.0193262425653653</v>
      </c>
      <c r="AR12" s="19" t="n">
        <v>0.0698586411215673</v>
      </c>
    </row>
    <row r="13">
      <c r="B13" s="20" t="s">
        <v>148</v>
      </c>
      <c r="C13" s="19" t="n">
        <v>0.00736555841244302</v>
      </c>
      <c r="D13" s="19" t="n">
        <v>0.0114404356561104</v>
      </c>
      <c r="E13" s="19" t="n">
        <v>0.00339548006233624</v>
      </c>
      <c r="F13" s="19"/>
      <c r="G13" s="19" t="n">
        <v>0.0192862781541879</v>
      </c>
      <c r="H13" s="19" t="n">
        <v>0</v>
      </c>
      <c r="I13" s="19" t="n">
        <v>0</v>
      </c>
      <c r="J13" s="19" t="n">
        <v>0</v>
      </c>
      <c r="K13" s="19" t="n">
        <v>0.0191034199701423</v>
      </c>
      <c r="L13" s="19" t="n">
        <v>0.00957167677231842</v>
      </c>
      <c r="M13" s="19"/>
      <c r="N13" s="19" t="n">
        <v>0.00534874342028392</v>
      </c>
      <c r="O13" s="19" t="n">
        <v>0.0133116356224052</v>
      </c>
      <c r="P13" s="19" t="n">
        <v>0</v>
      </c>
      <c r="Q13" s="19" t="n">
        <v>0.0099559550449144</v>
      </c>
      <c r="R13" s="19"/>
      <c r="S13" s="19" t="n">
        <v>0.0091241988967768</v>
      </c>
      <c r="T13" s="19" t="n">
        <v>0.00666479860680147</v>
      </c>
      <c r="U13" s="19" t="n">
        <v>0</v>
      </c>
      <c r="V13" s="19" t="n">
        <v>0.00636363854173739</v>
      </c>
      <c r="W13" s="19" t="n">
        <v>0.0116275670980091</v>
      </c>
      <c r="X13" s="19" t="n">
        <v>0.0241097879969033</v>
      </c>
      <c r="Y13" s="19" t="n">
        <v>0</v>
      </c>
      <c r="Z13" s="19" t="n">
        <v>0.0185128936819203</v>
      </c>
      <c r="AA13" s="19" t="n">
        <v>0</v>
      </c>
      <c r="AB13" s="19" t="n">
        <v>0.0102636263322205</v>
      </c>
      <c r="AC13" s="19" t="n">
        <v>0</v>
      </c>
      <c r="AD13" s="19" t="n">
        <v>0</v>
      </c>
      <c r="AE13" s="19"/>
      <c r="AF13" s="19" t="n">
        <v>0.00999499634996899</v>
      </c>
      <c r="AG13" s="19" t="n">
        <v>0.00737374596040931</v>
      </c>
      <c r="AH13" s="19" t="n">
        <v>0</v>
      </c>
      <c r="AI13" s="19"/>
      <c r="AJ13" s="19" t="n">
        <v>0.00665051432531235</v>
      </c>
      <c r="AK13" s="19" t="n">
        <v>0.0119072381440563</v>
      </c>
      <c r="AL13" s="19" t="n">
        <v>0.0130218074947762</v>
      </c>
      <c r="AM13" s="19" t="n">
        <v>0</v>
      </c>
      <c r="AN13" s="19" t="n">
        <v>0</v>
      </c>
      <c r="AO13" s="19"/>
      <c r="AP13" s="19" t="n">
        <v>0.00995503320306917</v>
      </c>
      <c r="AQ13" s="19" t="n">
        <v>0.00688730594121289</v>
      </c>
      <c r="AR13" s="19" t="n">
        <v>0.0113078095749865</v>
      </c>
    </row>
    <row r="14">
      <c r="B14" s="20" t="s">
        <v>112</v>
      </c>
      <c r="C14" s="19" t="n">
        <v>0.0679553203200439</v>
      </c>
      <c r="D14" s="19" t="n">
        <v>0.0637546806242501</v>
      </c>
      <c r="E14" s="19" t="n">
        <v>0.0721980764669935</v>
      </c>
      <c r="F14" s="19"/>
      <c r="G14" s="19" t="n">
        <v>0.0481185648044614</v>
      </c>
      <c r="H14" s="19" t="n">
        <v>0.0258551279654518</v>
      </c>
      <c r="I14" s="19" t="n">
        <v>0.0605773452037113</v>
      </c>
      <c r="J14" s="19" t="n">
        <v>0.0805648439186128</v>
      </c>
      <c r="K14" s="19" t="n">
        <v>0.0831319532604352</v>
      </c>
      <c r="L14" s="19" t="n">
        <v>0.100921261653491</v>
      </c>
      <c r="M14" s="19"/>
      <c r="N14" s="19" t="n">
        <v>0.0843607311032838</v>
      </c>
      <c r="O14" s="19" t="n">
        <v>0.0671359509993102</v>
      </c>
      <c r="P14" s="19" t="n">
        <v>0.0527481802351576</v>
      </c>
      <c r="Q14" s="19" t="n">
        <v>0.0655510878431315</v>
      </c>
      <c r="R14" s="19"/>
      <c r="S14" s="19" t="n">
        <v>0.0519201956074954</v>
      </c>
      <c r="T14" s="19" t="n">
        <v>0.0758768164422987</v>
      </c>
      <c r="U14" s="19" t="n">
        <v>0.0826746140266254</v>
      </c>
      <c r="V14" s="19" t="n">
        <v>0.0475933726160166</v>
      </c>
      <c r="W14" s="19" t="n">
        <v>0.0601709120945074</v>
      </c>
      <c r="X14" s="19" t="n">
        <v>0.075619667160397</v>
      </c>
      <c r="Y14" s="19" t="n">
        <v>0.101460481610049</v>
      </c>
      <c r="Z14" s="19" t="n">
        <v>0.0559208657354321</v>
      </c>
      <c r="AA14" s="19" t="n">
        <v>0.109116590405073</v>
      </c>
      <c r="AB14" s="19" t="n">
        <v>0.0537669682368269</v>
      </c>
      <c r="AC14" s="19" t="n">
        <v>0.034292749016722</v>
      </c>
      <c r="AD14" s="19" t="n">
        <v>0</v>
      </c>
      <c r="AE14" s="19"/>
      <c r="AF14" s="19" t="n">
        <v>0.0794967755274578</v>
      </c>
      <c r="AG14" s="19" t="n">
        <v>0.0590760847635152</v>
      </c>
      <c r="AH14" s="19" t="n">
        <v>0.0673799434415877</v>
      </c>
      <c r="AI14" s="19"/>
      <c r="AJ14" s="19" t="n">
        <v>0.0705556255405321</v>
      </c>
      <c r="AK14" s="19" t="n">
        <v>0.0545015330185874</v>
      </c>
      <c r="AL14" s="19" t="n">
        <v>0.0530595499745256</v>
      </c>
      <c r="AM14" s="19" t="n">
        <v>0.135520451142197</v>
      </c>
      <c r="AN14" s="19" t="n">
        <v>0.0719579481202231</v>
      </c>
      <c r="AO14" s="19"/>
      <c r="AP14" s="19" t="n">
        <v>0.06609831112869</v>
      </c>
      <c r="AQ14" s="19" t="n">
        <v>0.0492349734250084</v>
      </c>
      <c r="AR14" s="19" t="n">
        <v>0.0667722248365763</v>
      </c>
    </row>
    <row r="15">
      <c r="B15" s="20" t="s">
        <v>149</v>
      </c>
      <c r="C15" s="23" t="n">
        <v>0.771122456694974</v>
      </c>
      <c r="D15" s="23" t="n">
        <v>0.743348223751328</v>
      </c>
      <c r="E15" s="23" t="n">
        <v>0.79782727435478</v>
      </c>
      <c r="F15" s="23"/>
      <c r="G15" s="23" t="n">
        <v>0.771229759222067</v>
      </c>
      <c r="H15" s="23" t="n">
        <v>0.782432108535814</v>
      </c>
      <c r="I15" s="23" t="n">
        <v>0.838510719456312</v>
      </c>
      <c r="J15" s="23" t="n">
        <v>0.751497106735019</v>
      </c>
      <c r="K15" s="23" t="n">
        <v>0.737141085504085</v>
      </c>
      <c r="L15" s="23" t="n">
        <v>0.745973828058406</v>
      </c>
      <c r="M15" s="23"/>
      <c r="N15" s="23" t="n">
        <v>0.765962137758043</v>
      </c>
      <c r="O15" s="23" t="n">
        <v>0.759972900198408</v>
      </c>
      <c r="P15" s="23" t="n">
        <v>0.832162182217802</v>
      </c>
      <c r="Q15" s="23" t="n">
        <v>0.738846997390954</v>
      </c>
      <c r="R15" s="23"/>
      <c r="S15" s="23" t="n">
        <v>0.820724348559798</v>
      </c>
      <c r="T15" s="23" t="n">
        <v>0.740936280569777</v>
      </c>
      <c r="U15" s="23" t="n">
        <v>0.77460968723383</v>
      </c>
      <c r="V15" s="23" t="n">
        <v>0.801435098064147</v>
      </c>
      <c r="W15" s="23" t="n">
        <v>0.767056031416202</v>
      </c>
      <c r="X15" s="23" t="n">
        <v>0.680541820401293</v>
      </c>
      <c r="Y15" s="23" t="n">
        <v>0.75691608360954</v>
      </c>
      <c r="Z15" s="23" t="n">
        <v>0.828271166574855</v>
      </c>
      <c r="AA15" s="23" t="n">
        <v>0.762338102805494</v>
      </c>
      <c r="AB15" s="23" t="n">
        <v>0.787633247878293</v>
      </c>
      <c r="AC15" s="23" t="n">
        <v>0.743146903347368</v>
      </c>
      <c r="AD15" s="23" t="n">
        <v>0.842393084606134</v>
      </c>
      <c r="AE15" s="23"/>
      <c r="AF15" s="23" t="n">
        <v>0.741574819962436</v>
      </c>
      <c r="AG15" s="23" t="n">
        <v>0.790318876314155</v>
      </c>
      <c r="AH15" s="23" t="n">
        <v>0.782831003222258</v>
      </c>
      <c r="AI15" s="23"/>
      <c r="AJ15" s="23" t="n">
        <v>0.755377924707617</v>
      </c>
      <c r="AK15" s="23" t="n">
        <v>0.790741136727898</v>
      </c>
      <c r="AL15" s="23" t="n">
        <v>0.772260864109055</v>
      </c>
      <c r="AM15" s="23" t="n">
        <v>0.702201797131993</v>
      </c>
      <c r="AN15" s="23" t="n">
        <v>0.761480574125532</v>
      </c>
      <c r="AO15" s="23"/>
      <c r="AP15" s="23" t="n">
        <v>0.753269723119171</v>
      </c>
      <c r="AQ15" s="23" t="n">
        <v>0.829719798995962</v>
      </c>
      <c r="AR15" s="23" t="n">
        <v>0.742645557992017</v>
      </c>
    </row>
    <row r="16">
      <c r="B16" s="20" t="s">
        <v>150</v>
      </c>
      <c r="C16" s="23" t="n">
        <v>0.0285775484935725</v>
      </c>
      <c r="D16" s="23" t="n">
        <v>0.0368332197549463</v>
      </c>
      <c r="E16" s="23" t="n">
        <v>0.0205613378763636</v>
      </c>
      <c r="F16" s="23"/>
      <c r="G16" s="23" t="n">
        <v>0.0298944613975495</v>
      </c>
      <c r="H16" s="23" t="n">
        <v>0.0321385411851835</v>
      </c>
      <c r="I16" s="23" t="n">
        <v>0.0120943060573017</v>
      </c>
      <c r="J16" s="23" t="n">
        <v>0.0265256713111583</v>
      </c>
      <c r="K16" s="23" t="n">
        <v>0.0415901593543482</v>
      </c>
      <c r="L16" s="23" t="n">
        <v>0.0310772150444074</v>
      </c>
      <c r="M16" s="23"/>
      <c r="N16" s="23" t="n">
        <v>0.0368419235812852</v>
      </c>
      <c r="O16" s="23" t="n">
        <v>0.0167917400275987</v>
      </c>
      <c r="P16" s="23" t="n">
        <v>0.0221457218661638</v>
      </c>
      <c r="Q16" s="23" t="n">
        <v>0.0341762756735222</v>
      </c>
      <c r="R16" s="23"/>
      <c r="S16" s="23" t="n">
        <v>0.0169717948983868</v>
      </c>
      <c r="T16" s="23" t="n">
        <v>0.0260302585072158</v>
      </c>
      <c r="U16" s="23" t="n">
        <v>0.0140144913479864</v>
      </c>
      <c r="V16" s="23" t="n">
        <v>0.0494299427088592</v>
      </c>
      <c r="W16" s="23" t="n">
        <v>0.0406870169646678</v>
      </c>
      <c r="X16" s="23" t="n">
        <v>0.0540674662701055</v>
      </c>
      <c r="Y16" s="23" t="n">
        <v>0.0195830317524575</v>
      </c>
      <c r="Z16" s="23" t="n">
        <v>0.0185128936819203</v>
      </c>
      <c r="AA16" s="23" t="n">
        <v>0.0172636300331252</v>
      </c>
      <c r="AB16" s="23" t="n">
        <v>0.0327193394314609</v>
      </c>
      <c r="AC16" s="23" t="n">
        <v>0.0476238519766956</v>
      </c>
      <c r="AD16" s="23" t="n">
        <v>0</v>
      </c>
      <c r="AE16" s="23"/>
      <c r="AF16" s="23" t="n">
        <v>0.0260169615201827</v>
      </c>
      <c r="AG16" s="23" t="n">
        <v>0.037980859979521</v>
      </c>
      <c r="AH16" s="23" t="n">
        <v>0.00870251735372233</v>
      </c>
      <c r="AI16" s="23"/>
      <c r="AJ16" s="23" t="n">
        <v>0.0301792676984533</v>
      </c>
      <c r="AK16" s="23" t="n">
        <v>0.0363561595353785</v>
      </c>
      <c r="AL16" s="23" t="n">
        <v>0.0574424444417691</v>
      </c>
      <c r="AM16" s="23" t="n">
        <v>0</v>
      </c>
      <c r="AN16" s="23" t="n">
        <v>0</v>
      </c>
      <c r="AO16" s="23"/>
      <c r="AP16" s="23" t="n">
        <v>0.0235851647688716</v>
      </c>
      <c r="AQ16" s="23" t="n">
        <v>0.0262135485065782</v>
      </c>
      <c r="AR16" s="23" t="n">
        <v>0.0811664506965538</v>
      </c>
    </row>
    <row r="17">
      <c r="B17" s="20" t="s">
        <v>151</v>
      </c>
      <c r="C17" s="24" t="n">
        <v>0.742544908201401</v>
      </c>
      <c r="D17" s="24" t="n">
        <v>0.706515003996382</v>
      </c>
      <c r="E17" s="24" t="n">
        <v>0.777265936478416</v>
      </c>
      <c r="F17" s="24"/>
      <c r="G17" s="24" t="n">
        <v>0.741335297824518</v>
      </c>
      <c r="H17" s="24" t="n">
        <v>0.750293567350631</v>
      </c>
      <c r="I17" s="24" t="n">
        <v>0.826416413399011</v>
      </c>
      <c r="J17" s="24" t="n">
        <v>0.72497143542386</v>
      </c>
      <c r="K17" s="24" t="n">
        <v>0.695550926149737</v>
      </c>
      <c r="L17" s="24" t="n">
        <v>0.714896613013998</v>
      </c>
      <c r="M17" s="24"/>
      <c r="N17" s="24" t="n">
        <v>0.729120214176758</v>
      </c>
      <c r="O17" s="24" t="n">
        <v>0.74318116017081</v>
      </c>
      <c r="P17" s="24" t="n">
        <v>0.810016460351639</v>
      </c>
      <c r="Q17" s="24" t="n">
        <v>0.704670721717432</v>
      </c>
      <c r="R17" s="24"/>
      <c r="S17" s="24" t="n">
        <v>0.803752553661411</v>
      </c>
      <c r="T17" s="24" t="n">
        <v>0.714906022062562</v>
      </c>
      <c r="U17" s="24" t="n">
        <v>0.760595195885843</v>
      </c>
      <c r="V17" s="24" t="n">
        <v>0.752005155355288</v>
      </c>
      <c r="W17" s="24" t="n">
        <v>0.726369014451534</v>
      </c>
      <c r="X17" s="24" t="n">
        <v>0.626474354131187</v>
      </c>
      <c r="Y17" s="24" t="n">
        <v>0.737333051857082</v>
      </c>
      <c r="Z17" s="24" t="n">
        <v>0.809758272892934</v>
      </c>
      <c r="AA17" s="24" t="n">
        <v>0.745074472772369</v>
      </c>
      <c r="AB17" s="24" t="n">
        <v>0.754913908446832</v>
      </c>
      <c r="AC17" s="24" t="n">
        <v>0.695523051370672</v>
      </c>
      <c r="AD17" s="24" t="n">
        <v>0.842393084606134</v>
      </c>
      <c r="AE17" s="24"/>
      <c r="AF17" s="24" t="n">
        <v>0.715557858442253</v>
      </c>
      <c r="AG17" s="24" t="n">
        <v>0.752338016334634</v>
      </c>
      <c r="AH17" s="24" t="n">
        <v>0.774128485868536</v>
      </c>
      <c r="AI17" s="24"/>
      <c r="AJ17" s="24" t="n">
        <v>0.725198657009164</v>
      </c>
      <c r="AK17" s="24" t="n">
        <v>0.754384977192519</v>
      </c>
      <c r="AL17" s="24" t="n">
        <v>0.714818419667286</v>
      </c>
      <c r="AM17" s="24" t="n">
        <v>0.702201797131993</v>
      </c>
      <c r="AN17" s="24" t="n">
        <v>0.761480574125532</v>
      </c>
      <c r="AO17" s="24"/>
      <c r="AP17" s="24" t="n">
        <v>0.729684558350299</v>
      </c>
      <c r="AQ17" s="24" t="n">
        <v>0.803506250489384</v>
      </c>
      <c r="AR17" s="24" t="n">
        <v>0.661479107295463</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160</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0.429706510628093</v>
      </c>
      <c r="D9" s="19" t="n">
        <v>0.427978006083985</v>
      </c>
      <c r="E9" s="19" t="n">
        <v>0.432250799117514</v>
      </c>
      <c r="F9" s="19"/>
      <c r="G9" s="19" t="n">
        <v>0.399771374531476</v>
      </c>
      <c r="H9" s="19" t="n">
        <v>0.392898141584532</v>
      </c>
      <c r="I9" s="19" t="n">
        <v>0.430555448687825</v>
      </c>
      <c r="J9" s="19" t="n">
        <v>0.41312442832036</v>
      </c>
      <c r="K9" s="19" t="n">
        <v>0.4323129779811</v>
      </c>
      <c r="L9" s="19" t="n">
        <v>0.490435774094313</v>
      </c>
      <c r="M9" s="19"/>
      <c r="N9" s="19" t="n">
        <v>0.482890497838841</v>
      </c>
      <c r="O9" s="19" t="n">
        <v>0.46201518763622</v>
      </c>
      <c r="P9" s="19" t="n">
        <v>0.374679817387856</v>
      </c>
      <c r="Q9" s="19" t="n">
        <v>0.393944389974793</v>
      </c>
      <c r="R9" s="19"/>
      <c r="S9" s="19" t="n">
        <v>0.430911718924401</v>
      </c>
      <c r="T9" s="19" t="n">
        <v>0.492568593908225</v>
      </c>
      <c r="U9" s="19" t="n">
        <v>0.410551504603205</v>
      </c>
      <c r="V9" s="19" t="n">
        <v>0.459247154157862</v>
      </c>
      <c r="W9" s="19" t="n">
        <v>0.438627413072832</v>
      </c>
      <c r="X9" s="19" t="n">
        <v>0.372753591179342</v>
      </c>
      <c r="Y9" s="19" t="n">
        <v>0.343387308353533</v>
      </c>
      <c r="Z9" s="19" t="n">
        <v>0.37671504035404</v>
      </c>
      <c r="AA9" s="19" t="n">
        <v>0.404398901488113</v>
      </c>
      <c r="AB9" s="19" t="n">
        <v>0.379582697129281</v>
      </c>
      <c r="AC9" s="19" t="n">
        <v>0.577049043094377</v>
      </c>
      <c r="AD9" s="19" t="n">
        <v>0.562833198796527</v>
      </c>
      <c r="AE9" s="19"/>
      <c r="AF9" s="19" t="n">
        <v>0.451104539276908</v>
      </c>
      <c r="AG9" s="19" t="n">
        <v>0.436491733759077</v>
      </c>
      <c r="AH9" s="19" t="n">
        <v>0.356177992627129</v>
      </c>
      <c r="AI9" s="19"/>
      <c r="AJ9" s="19" t="n">
        <v>0.45049089041079</v>
      </c>
      <c r="AK9" s="19" t="n">
        <v>0.407583862791224</v>
      </c>
      <c r="AL9" s="19" t="n">
        <v>0.410717852384895</v>
      </c>
      <c r="AM9" s="19" t="n">
        <v>0.442863785550141</v>
      </c>
      <c r="AN9" s="19" t="n">
        <v>0.385696609418599</v>
      </c>
      <c r="AO9" s="19"/>
      <c r="AP9" s="19" t="n">
        <v>0.446377522262753</v>
      </c>
      <c r="AQ9" s="19" t="n">
        <v>0.439397262042647</v>
      </c>
      <c r="AR9" s="19" t="n">
        <v>0.42022617957078</v>
      </c>
    </row>
    <row r="10">
      <c r="B10" s="20" t="s">
        <v>145</v>
      </c>
      <c r="C10" s="19" t="n">
        <v>0.37455951231151</v>
      </c>
      <c r="D10" s="19" t="n">
        <v>0.361922018405031</v>
      </c>
      <c r="E10" s="19" t="n">
        <v>0.385674347230012</v>
      </c>
      <c r="F10" s="19"/>
      <c r="G10" s="19" t="n">
        <v>0.350017526436728</v>
      </c>
      <c r="H10" s="19" t="n">
        <v>0.361648101076558</v>
      </c>
      <c r="I10" s="19" t="n">
        <v>0.436795692681688</v>
      </c>
      <c r="J10" s="19" t="n">
        <v>0.382792253148046</v>
      </c>
      <c r="K10" s="19" t="n">
        <v>0.35083797549094</v>
      </c>
      <c r="L10" s="19" t="n">
        <v>0.360109201239829</v>
      </c>
      <c r="M10" s="19"/>
      <c r="N10" s="19" t="n">
        <v>0.360579821477149</v>
      </c>
      <c r="O10" s="19" t="n">
        <v>0.325618707127271</v>
      </c>
      <c r="P10" s="19" t="n">
        <v>0.423988439382317</v>
      </c>
      <c r="Q10" s="19" t="n">
        <v>0.399197329442807</v>
      </c>
      <c r="R10" s="19"/>
      <c r="S10" s="19" t="n">
        <v>0.340295968014972</v>
      </c>
      <c r="T10" s="19" t="n">
        <v>0.353124500205633</v>
      </c>
      <c r="U10" s="19" t="n">
        <v>0.420306683361491</v>
      </c>
      <c r="V10" s="19" t="n">
        <v>0.381376795794779</v>
      </c>
      <c r="W10" s="19" t="n">
        <v>0.343261066188316</v>
      </c>
      <c r="X10" s="19" t="n">
        <v>0.438650884300975</v>
      </c>
      <c r="Y10" s="19" t="n">
        <v>0.369360258519949</v>
      </c>
      <c r="Z10" s="19" t="n">
        <v>0.476827397551048</v>
      </c>
      <c r="AA10" s="19" t="n">
        <v>0.346265524309091</v>
      </c>
      <c r="AB10" s="19" t="n">
        <v>0.395127389421275</v>
      </c>
      <c r="AC10" s="19" t="n">
        <v>0.283287411819276</v>
      </c>
      <c r="AD10" s="19" t="n">
        <v>0.437166801203473</v>
      </c>
      <c r="AE10" s="19"/>
      <c r="AF10" s="19" t="n">
        <v>0.35770046234616</v>
      </c>
      <c r="AG10" s="19" t="n">
        <v>0.403977131453582</v>
      </c>
      <c r="AH10" s="19" t="n">
        <v>0.327959808031391</v>
      </c>
      <c r="AI10" s="19"/>
      <c r="AJ10" s="19" t="n">
        <v>0.368647304948003</v>
      </c>
      <c r="AK10" s="19" t="n">
        <v>0.37549596204768</v>
      </c>
      <c r="AL10" s="19" t="n">
        <v>0.448594365120252</v>
      </c>
      <c r="AM10" s="19" t="n">
        <v>0.23559734007537</v>
      </c>
      <c r="AN10" s="19" t="n">
        <v>0.399948273747155</v>
      </c>
      <c r="AO10" s="19"/>
      <c r="AP10" s="19" t="n">
        <v>0.394562212703288</v>
      </c>
      <c r="AQ10" s="19" t="n">
        <v>0.382457502966683</v>
      </c>
      <c r="AR10" s="19" t="n">
        <v>0.386314858454161</v>
      </c>
    </row>
    <row r="11">
      <c r="B11" s="20" t="s">
        <v>146</v>
      </c>
      <c r="C11" s="19" t="n">
        <v>0.123466354845355</v>
      </c>
      <c r="D11" s="19" t="n">
        <v>0.144086635038637</v>
      </c>
      <c r="E11" s="19" t="n">
        <v>0.103547701225393</v>
      </c>
      <c r="F11" s="19"/>
      <c r="G11" s="19" t="n">
        <v>0.166163499635482</v>
      </c>
      <c r="H11" s="19" t="n">
        <v>0.181635348073678</v>
      </c>
      <c r="I11" s="19" t="n">
        <v>0.0928942076081601</v>
      </c>
      <c r="J11" s="19" t="n">
        <v>0.134792782467159</v>
      </c>
      <c r="K11" s="19" t="n">
        <v>0.100813546893431</v>
      </c>
      <c r="L11" s="19" t="n">
        <v>0.0787085901680583</v>
      </c>
      <c r="M11" s="19"/>
      <c r="N11" s="19" t="n">
        <v>0.0854766856274144</v>
      </c>
      <c r="O11" s="19" t="n">
        <v>0.123264295982684</v>
      </c>
      <c r="P11" s="19" t="n">
        <v>0.164179015600815</v>
      </c>
      <c r="Q11" s="19" t="n">
        <v>0.118743619548972</v>
      </c>
      <c r="R11" s="19"/>
      <c r="S11" s="19" t="n">
        <v>0.152301265796271</v>
      </c>
      <c r="T11" s="19" t="n">
        <v>0.0878238852165317</v>
      </c>
      <c r="U11" s="19" t="n">
        <v>0.0993469740238518</v>
      </c>
      <c r="V11" s="19" t="n">
        <v>0.128604342774296</v>
      </c>
      <c r="W11" s="19" t="n">
        <v>0.135499294056601</v>
      </c>
      <c r="X11" s="19" t="n">
        <v>0.124839292762318</v>
      </c>
      <c r="Y11" s="19" t="n">
        <v>0.192932541775725</v>
      </c>
      <c r="Z11" s="19" t="n">
        <v>0.12462276984075</v>
      </c>
      <c r="AA11" s="19" t="n">
        <v>0.14436954043307</v>
      </c>
      <c r="AB11" s="19" t="n">
        <v>0.128814264038923</v>
      </c>
      <c r="AC11" s="19" t="n">
        <v>0.0517574609646788</v>
      </c>
      <c r="AD11" s="19" t="n">
        <v>0</v>
      </c>
      <c r="AE11" s="19"/>
      <c r="AF11" s="19" t="n">
        <v>0.115721129892506</v>
      </c>
      <c r="AG11" s="19" t="n">
        <v>0.112256345561918</v>
      </c>
      <c r="AH11" s="19" t="n">
        <v>0.196513150535749</v>
      </c>
      <c r="AI11" s="19"/>
      <c r="AJ11" s="19" t="n">
        <v>0.131715410253474</v>
      </c>
      <c r="AK11" s="19" t="n">
        <v>0.116505776837608</v>
      </c>
      <c r="AL11" s="19" t="n">
        <v>0.104789154590016</v>
      </c>
      <c r="AM11" s="19" t="n">
        <v>0.321538874374489</v>
      </c>
      <c r="AN11" s="19" t="n">
        <v>0.124930453122253</v>
      </c>
      <c r="AO11" s="19"/>
      <c r="AP11" s="19" t="n">
        <v>0.113500535098737</v>
      </c>
      <c r="AQ11" s="19" t="n">
        <v>0.110884866071098</v>
      </c>
      <c r="AR11" s="19" t="n">
        <v>0.153449384011245</v>
      </c>
    </row>
    <row r="12">
      <c r="B12" s="20" t="s">
        <v>147</v>
      </c>
      <c r="C12" s="19" t="n">
        <v>0.0105172714114376</v>
      </c>
      <c r="D12" s="19" t="n">
        <v>0.0104713217946128</v>
      </c>
      <c r="E12" s="19" t="n">
        <v>0.0105831071099795</v>
      </c>
      <c r="F12" s="19"/>
      <c r="G12" s="19" t="n">
        <v>0.0353057233933552</v>
      </c>
      <c r="H12" s="19" t="n">
        <v>0.0192215175101148</v>
      </c>
      <c r="I12" s="19" t="n">
        <v>0.00474410167697588</v>
      </c>
      <c r="J12" s="19" t="n">
        <v>0</v>
      </c>
      <c r="K12" s="19" t="n">
        <v>0.0109514496280614</v>
      </c>
      <c r="L12" s="19" t="n">
        <v>0</v>
      </c>
      <c r="M12" s="19"/>
      <c r="N12" s="19" t="n">
        <v>0.00801574884674382</v>
      </c>
      <c r="O12" s="19" t="n">
        <v>0.00700931701011665</v>
      </c>
      <c r="P12" s="19" t="n">
        <v>0.0140185646283744</v>
      </c>
      <c r="Q12" s="19" t="n">
        <v>0.0139580570780296</v>
      </c>
      <c r="R12" s="19"/>
      <c r="S12" s="19" t="n">
        <v>0.0293545259379227</v>
      </c>
      <c r="T12" s="19" t="n">
        <v>0.00425932600831053</v>
      </c>
      <c r="U12" s="19" t="n">
        <v>0</v>
      </c>
      <c r="V12" s="19" t="n">
        <v>0.0101561855511921</v>
      </c>
      <c r="W12" s="19" t="n">
        <v>0.0475386078142822</v>
      </c>
      <c r="X12" s="19" t="n">
        <v>0.0178872453855265</v>
      </c>
      <c r="Y12" s="19" t="n">
        <v>0</v>
      </c>
      <c r="Z12" s="19" t="n">
        <v>0</v>
      </c>
      <c r="AA12" s="19" t="n">
        <v>0</v>
      </c>
      <c r="AB12" s="19" t="n">
        <v>0</v>
      </c>
      <c r="AC12" s="19" t="n">
        <v>0</v>
      </c>
      <c r="AD12" s="19" t="n">
        <v>0</v>
      </c>
      <c r="AE12" s="19"/>
      <c r="AF12" s="19" t="n">
        <v>0.0079041525259528</v>
      </c>
      <c r="AG12" s="19" t="n">
        <v>0.00593751031818275</v>
      </c>
      <c r="AH12" s="19" t="n">
        <v>0.0125825182006314</v>
      </c>
      <c r="AI12" s="19"/>
      <c r="AJ12" s="19" t="n">
        <v>0.00447604400236385</v>
      </c>
      <c r="AK12" s="19" t="n">
        <v>0.0239472322814383</v>
      </c>
      <c r="AL12" s="19" t="n">
        <v>0</v>
      </c>
      <c r="AM12" s="19" t="n">
        <v>0</v>
      </c>
      <c r="AN12" s="19" t="n">
        <v>0.0080917271432187</v>
      </c>
      <c r="AO12" s="19"/>
      <c r="AP12" s="19" t="n">
        <v>0.00474912900215892</v>
      </c>
      <c r="AQ12" s="19" t="n">
        <v>0.0177757971419091</v>
      </c>
      <c r="AR12" s="19" t="n">
        <v>0</v>
      </c>
    </row>
    <row r="13">
      <c r="B13" s="20" t="s">
        <v>148</v>
      </c>
      <c r="C13" s="19" t="n">
        <v>0.00829083971013456</v>
      </c>
      <c r="D13" s="19" t="n">
        <v>0.0112854515836604</v>
      </c>
      <c r="E13" s="19" t="n">
        <v>0.00537896392253131</v>
      </c>
      <c r="F13" s="19"/>
      <c r="G13" s="19" t="n">
        <v>0.0177603923890723</v>
      </c>
      <c r="H13" s="19" t="n">
        <v>0.0148763745458343</v>
      </c>
      <c r="I13" s="19" t="n">
        <v>0</v>
      </c>
      <c r="J13" s="19" t="n">
        <v>0.00771600632695336</v>
      </c>
      <c r="K13" s="19" t="n">
        <v>0.00712098408340663</v>
      </c>
      <c r="L13" s="19" t="n">
        <v>0.00465051309678135</v>
      </c>
      <c r="M13" s="19"/>
      <c r="N13" s="19" t="n">
        <v>0.00572673938916156</v>
      </c>
      <c r="O13" s="19" t="n">
        <v>0.0133493577583156</v>
      </c>
      <c r="P13" s="19" t="n">
        <v>0.00534461471437017</v>
      </c>
      <c r="Q13" s="19" t="n">
        <v>0.00852366478955536</v>
      </c>
      <c r="R13" s="19"/>
      <c r="S13" s="19" t="n">
        <v>0.0091241988967768</v>
      </c>
      <c r="T13" s="19" t="n">
        <v>0</v>
      </c>
      <c r="U13" s="19" t="n">
        <v>0.0125435121876173</v>
      </c>
      <c r="V13" s="19" t="n">
        <v>0</v>
      </c>
      <c r="W13" s="19" t="n">
        <v>0</v>
      </c>
      <c r="X13" s="19" t="n">
        <v>0</v>
      </c>
      <c r="Y13" s="19" t="n">
        <v>0.00705671027414943</v>
      </c>
      <c r="Z13" s="19" t="n">
        <v>0</v>
      </c>
      <c r="AA13" s="19" t="n">
        <v>0.022633397135239</v>
      </c>
      <c r="AB13" s="19" t="n">
        <v>0.0220101250890974</v>
      </c>
      <c r="AC13" s="19" t="n">
        <v>0.0195163056905063</v>
      </c>
      <c r="AD13" s="19" t="n">
        <v>0</v>
      </c>
      <c r="AE13" s="19"/>
      <c r="AF13" s="19" t="n">
        <v>0.0132826537967471</v>
      </c>
      <c r="AG13" s="19" t="n">
        <v>0.00196897276240064</v>
      </c>
      <c r="AH13" s="19" t="n">
        <v>0.00912897528534776</v>
      </c>
      <c r="AI13" s="19"/>
      <c r="AJ13" s="19" t="n">
        <v>0.00543712315946872</v>
      </c>
      <c r="AK13" s="19" t="n">
        <v>0.0189971730205473</v>
      </c>
      <c r="AL13" s="19" t="n">
        <v>0</v>
      </c>
      <c r="AM13" s="19" t="n">
        <v>0</v>
      </c>
      <c r="AN13" s="19" t="n">
        <v>0</v>
      </c>
      <c r="AO13" s="19"/>
      <c r="AP13" s="19" t="n">
        <v>0</v>
      </c>
      <c r="AQ13" s="19" t="n">
        <v>0.0147005470571221</v>
      </c>
      <c r="AR13" s="19" t="n">
        <v>0</v>
      </c>
    </row>
    <row r="14">
      <c r="B14" s="20" t="s">
        <v>112</v>
      </c>
      <c r="C14" s="19" t="n">
        <v>0.0534595110934696</v>
      </c>
      <c r="D14" s="19" t="n">
        <v>0.0442565670940741</v>
      </c>
      <c r="E14" s="19" t="n">
        <v>0.06256508139457</v>
      </c>
      <c r="F14" s="19"/>
      <c r="G14" s="19" t="n">
        <v>0.0309814836138859</v>
      </c>
      <c r="H14" s="19" t="n">
        <v>0.0297205172092826</v>
      </c>
      <c r="I14" s="19" t="n">
        <v>0.0350105493453512</v>
      </c>
      <c r="J14" s="19" t="n">
        <v>0.0615745297374818</v>
      </c>
      <c r="K14" s="19" t="n">
        <v>0.0979630659230613</v>
      </c>
      <c r="L14" s="19" t="n">
        <v>0.0660959214010183</v>
      </c>
      <c r="M14" s="19"/>
      <c r="N14" s="19" t="n">
        <v>0.0573105068206899</v>
      </c>
      <c r="O14" s="19" t="n">
        <v>0.0687431344853926</v>
      </c>
      <c r="P14" s="19" t="n">
        <v>0.0177895482862672</v>
      </c>
      <c r="Q14" s="19" t="n">
        <v>0.0656329391658427</v>
      </c>
      <c r="R14" s="19"/>
      <c r="S14" s="19" t="n">
        <v>0.0380123224296567</v>
      </c>
      <c r="T14" s="19" t="n">
        <v>0.0622236946613</v>
      </c>
      <c r="U14" s="19" t="n">
        <v>0.0572513258238344</v>
      </c>
      <c r="V14" s="19" t="n">
        <v>0.0206155217218708</v>
      </c>
      <c r="W14" s="19" t="n">
        <v>0.035073618867969</v>
      </c>
      <c r="X14" s="19" t="n">
        <v>0.0458689863718386</v>
      </c>
      <c r="Y14" s="19" t="n">
        <v>0.087263181076643</v>
      </c>
      <c r="Z14" s="19" t="n">
        <v>0.0218347922541627</v>
      </c>
      <c r="AA14" s="19" t="n">
        <v>0.0823326366344873</v>
      </c>
      <c r="AB14" s="19" t="n">
        <v>0.0744655243214236</v>
      </c>
      <c r="AC14" s="19" t="n">
        <v>0.068389778431162</v>
      </c>
      <c r="AD14" s="19" t="n">
        <v>0</v>
      </c>
      <c r="AE14" s="19"/>
      <c r="AF14" s="19" t="n">
        <v>0.0542870621617254</v>
      </c>
      <c r="AG14" s="19" t="n">
        <v>0.03936830614484</v>
      </c>
      <c r="AH14" s="19" t="n">
        <v>0.0976375553197515</v>
      </c>
      <c r="AI14" s="19"/>
      <c r="AJ14" s="19" t="n">
        <v>0.0392332272259003</v>
      </c>
      <c r="AK14" s="19" t="n">
        <v>0.0574699930215032</v>
      </c>
      <c r="AL14" s="19" t="n">
        <v>0.0358986279048374</v>
      </c>
      <c r="AM14" s="19" t="n">
        <v>0</v>
      </c>
      <c r="AN14" s="19" t="n">
        <v>0.081332936568775</v>
      </c>
      <c r="AO14" s="19"/>
      <c r="AP14" s="19" t="n">
        <v>0.0408106009330635</v>
      </c>
      <c r="AQ14" s="19" t="n">
        <v>0.0347840247205406</v>
      </c>
      <c r="AR14" s="19" t="n">
        <v>0.040009577963814</v>
      </c>
    </row>
    <row r="15">
      <c r="B15" s="20" t="s">
        <v>149</v>
      </c>
      <c r="C15" s="23" t="n">
        <v>0.804266022939603</v>
      </c>
      <c r="D15" s="23" t="n">
        <v>0.789900024489016</v>
      </c>
      <c r="E15" s="23" t="n">
        <v>0.817925146347526</v>
      </c>
      <c r="F15" s="23"/>
      <c r="G15" s="23" t="n">
        <v>0.749788900968204</v>
      </c>
      <c r="H15" s="23" t="n">
        <v>0.75454624266109</v>
      </c>
      <c r="I15" s="23" t="n">
        <v>0.867351141369513</v>
      </c>
      <c r="J15" s="23" t="n">
        <v>0.795916681468406</v>
      </c>
      <c r="K15" s="23" t="n">
        <v>0.78315095347204</v>
      </c>
      <c r="L15" s="23" t="n">
        <v>0.850544975334142</v>
      </c>
      <c r="M15" s="23"/>
      <c r="N15" s="23" t="n">
        <v>0.84347031931599</v>
      </c>
      <c r="O15" s="23" t="n">
        <v>0.787633894763491</v>
      </c>
      <c r="P15" s="23" t="n">
        <v>0.798668256770173</v>
      </c>
      <c r="Q15" s="23" t="n">
        <v>0.7931417194176</v>
      </c>
      <c r="R15" s="23"/>
      <c r="S15" s="23" t="n">
        <v>0.771207686939373</v>
      </c>
      <c r="T15" s="23" t="n">
        <v>0.845693094113858</v>
      </c>
      <c r="U15" s="23" t="n">
        <v>0.830858187964697</v>
      </c>
      <c r="V15" s="23" t="n">
        <v>0.840623949952641</v>
      </c>
      <c r="W15" s="23" t="n">
        <v>0.781888479261148</v>
      </c>
      <c r="X15" s="23" t="n">
        <v>0.811404475480317</v>
      </c>
      <c r="Y15" s="23" t="n">
        <v>0.712747566873482</v>
      </c>
      <c r="Z15" s="23" t="n">
        <v>0.853542437905087</v>
      </c>
      <c r="AA15" s="23" t="n">
        <v>0.750664425797204</v>
      </c>
      <c r="AB15" s="23" t="n">
        <v>0.774710086550556</v>
      </c>
      <c r="AC15" s="23" t="n">
        <v>0.860336454913653</v>
      </c>
      <c r="AD15" s="23" t="n">
        <v>1</v>
      </c>
      <c r="AE15" s="23"/>
      <c r="AF15" s="23" t="n">
        <v>0.808805001623069</v>
      </c>
      <c r="AG15" s="23" t="n">
        <v>0.840468865212659</v>
      </c>
      <c r="AH15" s="23" t="n">
        <v>0.684137800658521</v>
      </c>
      <c r="AI15" s="23"/>
      <c r="AJ15" s="23" t="n">
        <v>0.819138195358793</v>
      </c>
      <c r="AK15" s="23" t="n">
        <v>0.783079824838904</v>
      </c>
      <c r="AL15" s="23" t="n">
        <v>0.859312217505147</v>
      </c>
      <c r="AM15" s="23" t="n">
        <v>0.678461125625511</v>
      </c>
      <c r="AN15" s="23" t="n">
        <v>0.785644883165754</v>
      </c>
      <c r="AO15" s="23"/>
      <c r="AP15" s="23" t="n">
        <v>0.840939734966041</v>
      </c>
      <c r="AQ15" s="23" t="n">
        <v>0.82185476500933</v>
      </c>
      <c r="AR15" s="23" t="n">
        <v>0.806541038024941</v>
      </c>
    </row>
    <row r="16">
      <c r="B16" s="20" t="s">
        <v>150</v>
      </c>
      <c r="C16" s="23" t="n">
        <v>0.0188081111215722</v>
      </c>
      <c r="D16" s="23" t="n">
        <v>0.0217567733782732</v>
      </c>
      <c r="E16" s="23" t="n">
        <v>0.0159620710325108</v>
      </c>
      <c r="F16" s="23"/>
      <c r="G16" s="23" t="n">
        <v>0.0530661157824275</v>
      </c>
      <c r="H16" s="23" t="n">
        <v>0.0340978920559491</v>
      </c>
      <c r="I16" s="23" t="n">
        <v>0.00474410167697588</v>
      </c>
      <c r="J16" s="23" t="n">
        <v>0.00771600632695336</v>
      </c>
      <c r="K16" s="23" t="n">
        <v>0.018072433711468</v>
      </c>
      <c r="L16" s="23" t="n">
        <v>0.00465051309678135</v>
      </c>
      <c r="M16" s="23"/>
      <c r="N16" s="23" t="n">
        <v>0.0137424882359054</v>
      </c>
      <c r="O16" s="23" t="n">
        <v>0.0203586747684323</v>
      </c>
      <c r="P16" s="23" t="n">
        <v>0.0193631793427445</v>
      </c>
      <c r="Q16" s="23" t="n">
        <v>0.0224817218675849</v>
      </c>
      <c r="R16" s="23"/>
      <c r="S16" s="23" t="n">
        <v>0.0384787248346996</v>
      </c>
      <c r="T16" s="23" t="n">
        <v>0.00425932600831053</v>
      </c>
      <c r="U16" s="23" t="n">
        <v>0.0125435121876173</v>
      </c>
      <c r="V16" s="23" t="n">
        <v>0.0101561855511921</v>
      </c>
      <c r="W16" s="23" t="n">
        <v>0.0475386078142822</v>
      </c>
      <c r="X16" s="23" t="n">
        <v>0.0178872453855265</v>
      </c>
      <c r="Y16" s="23" t="n">
        <v>0.00705671027414943</v>
      </c>
      <c r="Z16" s="23" t="n">
        <v>0</v>
      </c>
      <c r="AA16" s="23" t="n">
        <v>0.022633397135239</v>
      </c>
      <c r="AB16" s="23" t="n">
        <v>0.0220101250890974</v>
      </c>
      <c r="AC16" s="23" t="n">
        <v>0.0195163056905063</v>
      </c>
      <c r="AD16" s="23" t="n">
        <v>0</v>
      </c>
      <c r="AE16" s="23"/>
      <c r="AF16" s="23" t="n">
        <v>0.0211868063226999</v>
      </c>
      <c r="AG16" s="23" t="n">
        <v>0.00790648308058339</v>
      </c>
      <c r="AH16" s="23" t="n">
        <v>0.0217114934859792</v>
      </c>
      <c r="AI16" s="23"/>
      <c r="AJ16" s="23" t="n">
        <v>0.00991316716183257</v>
      </c>
      <c r="AK16" s="23" t="n">
        <v>0.0429444053019856</v>
      </c>
      <c r="AL16" s="23" t="n">
        <v>0</v>
      </c>
      <c r="AM16" s="23" t="n">
        <v>0</v>
      </c>
      <c r="AN16" s="23" t="n">
        <v>0.0080917271432187</v>
      </c>
      <c r="AO16" s="23"/>
      <c r="AP16" s="23" t="n">
        <v>0.00474912900215892</v>
      </c>
      <c r="AQ16" s="23" t="n">
        <v>0.0324763441990312</v>
      </c>
      <c r="AR16" s="23" t="n">
        <v>0</v>
      </c>
    </row>
    <row r="17">
      <c r="B17" s="20" t="s">
        <v>151</v>
      </c>
      <c r="C17" s="24" t="n">
        <v>0.785457911818031</v>
      </c>
      <c r="D17" s="24" t="n">
        <v>0.768143251110743</v>
      </c>
      <c r="E17" s="24" t="n">
        <v>0.801963075315015</v>
      </c>
      <c r="F17" s="24"/>
      <c r="G17" s="24" t="n">
        <v>0.696722785185777</v>
      </c>
      <c r="H17" s="24" t="n">
        <v>0.720448350605141</v>
      </c>
      <c r="I17" s="24" t="n">
        <v>0.862607039692537</v>
      </c>
      <c r="J17" s="24" t="n">
        <v>0.788200675141453</v>
      </c>
      <c r="K17" s="24" t="n">
        <v>0.765078519760572</v>
      </c>
      <c r="L17" s="24" t="n">
        <v>0.845894462237361</v>
      </c>
      <c r="M17" s="24"/>
      <c r="N17" s="24" t="n">
        <v>0.829727831080085</v>
      </c>
      <c r="O17" s="24" t="n">
        <v>0.767275219995059</v>
      </c>
      <c r="P17" s="24" t="n">
        <v>0.779305077427429</v>
      </c>
      <c r="Q17" s="24" t="n">
        <v>0.770659997550015</v>
      </c>
      <c r="R17" s="24"/>
      <c r="S17" s="24" t="n">
        <v>0.732728962104674</v>
      </c>
      <c r="T17" s="24" t="n">
        <v>0.841433768105547</v>
      </c>
      <c r="U17" s="24" t="n">
        <v>0.818314675777079</v>
      </c>
      <c r="V17" s="24" t="n">
        <v>0.830467764401449</v>
      </c>
      <c r="W17" s="24" t="n">
        <v>0.734349871446866</v>
      </c>
      <c r="X17" s="24" t="n">
        <v>0.793517230094791</v>
      </c>
      <c r="Y17" s="24" t="n">
        <v>0.705690856599333</v>
      </c>
      <c r="Z17" s="24" t="n">
        <v>0.853542437905087</v>
      </c>
      <c r="AA17" s="24" t="n">
        <v>0.728031028661965</v>
      </c>
      <c r="AB17" s="24" t="n">
        <v>0.752699961461459</v>
      </c>
      <c r="AC17" s="24" t="n">
        <v>0.840820149223147</v>
      </c>
      <c r="AD17" s="24" t="n">
        <v>1</v>
      </c>
      <c r="AE17" s="24"/>
      <c r="AF17" s="24" t="n">
        <v>0.787618195300369</v>
      </c>
      <c r="AG17" s="24" t="n">
        <v>0.832562382132076</v>
      </c>
      <c r="AH17" s="24" t="n">
        <v>0.662426307172542</v>
      </c>
      <c r="AI17" s="24"/>
      <c r="AJ17" s="24" t="n">
        <v>0.809225028196961</v>
      </c>
      <c r="AK17" s="24" t="n">
        <v>0.740135419536918</v>
      </c>
      <c r="AL17" s="24" t="n">
        <v>0.859312217505147</v>
      </c>
      <c r="AM17" s="24" t="n">
        <v>0.678461125625511</v>
      </c>
      <c r="AN17" s="24" t="n">
        <v>0.777553156022535</v>
      </c>
      <c r="AO17" s="24"/>
      <c r="AP17" s="24" t="n">
        <v>0.836190605963882</v>
      </c>
      <c r="AQ17" s="24" t="n">
        <v>0.789378420810299</v>
      </c>
      <c r="AR17" s="24" t="n">
        <v>0.806541038024941</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161</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59</v>
      </c>
      <c r="C9" s="19" t="n">
        <v>0.722009973902706</v>
      </c>
      <c r="D9" s="19" t="n">
        <v>0.738247654201704</v>
      </c>
      <c r="E9" s="19" t="n">
        <v>0.705579069197815</v>
      </c>
      <c r="F9" s="19"/>
      <c r="G9" s="19" t="n">
        <v>0.54990601897212</v>
      </c>
      <c r="H9" s="19" t="n">
        <v>0.647524534261122</v>
      </c>
      <c r="I9" s="19" t="n">
        <v>0.62978149737404</v>
      </c>
      <c r="J9" s="19" t="n">
        <v>0.762648674282902</v>
      </c>
      <c r="K9" s="19" t="n">
        <v>0.804244214903965</v>
      </c>
      <c r="L9" s="19" t="n">
        <v>0.882622786556742</v>
      </c>
      <c r="M9" s="19"/>
      <c r="N9" s="19" t="n">
        <v>0.780702715796729</v>
      </c>
      <c r="O9" s="19" t="n">
        <v>0.76722863972549</v>
      </c>
      <c r="P9" s="19" t="n">
        <v>0.638453269108313</v>
      </c>
      <c r="Q9" s="19" t="n">
        <v>0.684440419202512</v>
      </c>
      <c r="R9" s="19"/>
      <c r="S9" s="19" t="n">
        <v>0.66164061247759</v>
      </c>
      <c r="T9" s="19" t="n">
        <v>0.77281918039196</v>
      </c>
      <c r="U9" s="19" t="n">
        <v>0.734679933930534</v>
      </c>
      <c r="V9" s="19" t="n">
        <v>0.730485801031286</v>
      </c>
      <c r="W9" s="19" t="n">
        <v>0.574232716143621</v>
      </c>
      <c r="X9" s="19" t="n">
        <v>0.714309950354044</v>
      </c>
      <c r="Y9" s="19" t="n">
        <v>0.717578674971728</v>
      </c>
      <c r="Z9" s="19" t="n">
        <v>0.787653062810163</v>
      </c>
      <c r="AA9" s="19" t="n">
        <v>0.723280881242186</v>
      </c>
      <c r="AB9" s="19" t="n">
        <v>0.807602202236867</v>
      </c>
      <c r="AC9" s="19" t="n">
        <v>0.782189633709082</v>
      </c>
      <c r="AD9" s="19" t="n">
        <v>0.65505794214781</v>
      </c>
      <c r="AE9" s="19"/>
      <c r="AF9" s="19" t="n">
        <v>0.72847313510355</v>
      </c>
      <c r="AG9" s="19" t="n">
        <v>0.747868635817366</v>
      </c>
      <c r="AH9" s="19" t="n">
        <v>0.657915520575845</v>
      </c>
      <c r="AI9" s="19"/>
      <c r="AJ9" s="19" t="n">
        <v>0.772820512254049</v>
      </c>
      <c r="AK9" s="19" t="n">
        <v>0.656968598139561</v>
      </c>
      <c r="AL9" s="19" t="n">
        <v>0.721352331621911</v>
      </c>
      <c r="AM9" s="19" t="n">
        <v>0.691820379936332</v>
      </c>
      <c r="AN9" s="19" t="n">
        <v>0.761695970303141</v>
      </c>
      <c r="AO9" s="19"/>
      <c r="AP9" s="19" t="n">
        <v>0.792433429008418</v>
      </c>
      <c r="AQ9" s="19" t="n">
        <v>0.64806793758121</v>
      </c>
      <c r="AR9" s="19" t="n">
        <v>0.700996870637442</v>
      </c>
    </row>
    <row r="10">
      <c r="B10" s="20" t="s">
        <v>58</v>
      </c>
      <c r="C10" s="19" t="n">
        <v>0.203705074583759</v>
      </c>
      <c r="D10" s="19" t="n">
        <v>0.208779033419752</v>
      </c>
      <c r="E10" s="19" t="n">
        <v>0.19914823894543</v>
      </c>
      <c r="F10" s="19"/>
      <c r="G10" s="19" t="n">
        <v>0.37091682656191</v>
      </c>
      <c r="H10" s="19" t="n">
        <v>0.264772210280728</v>
      </c>
      <c r="I10" s="19" t="n">
        <v>0.254875358131937</v>
      </c>
      <c r="J10" s="19" t="n">
        <v>0.149131856297475</v>
      </c>
      <c r="K10" s="19" t="n">
        <v>0.137811265937469</v>
      </c>
      <c r="L10" s="19" t="n">
        <v>0.0908246074881772</v>
      </c>
      <c r="M10" s="19"/>
      <c r="N10" s="19" t="n">
        <v>0.167950878066861</v>
      </c>
      <c r="O10" s="19" t="n">
        <v>0.166694029962487</v>
      </c>
      <c r="P10" s="19" t="n">
        <v>0.285224241541246</v>
      </c>
      <c r="Q10" s="19" t="n">
        <v>0.208555104716041</v>
      </c>
      <c r="R10" s="19"/>
      <c r="S10" s="19" t="n">
        <v>0.277138729280891</v>
      </c>
      <c r="T10" s="19" t="n">
        <v>0.162056661689448</v>
      </c>
      <c r="U10" s="19" t="n">
        <v>0.211634482037008</v>
      </c>
      <c r="V10" s="19" t="n">
        <v>0.202823362298955</v>
      </c>
      <c r="W10" s="19" t="n">
        <v>0.333252579776231</v>
      </c>
      <c r="X10" s="19" t="n">
        <v>0.196748813064144</v>
      </c>
      <c r="Y10" s="19" t="n">
        <v>0.236335392196001</v>
      </c>
      <c r="Z10" s="19" t="n">
        <v>0.13428115021577</v>
      </c>
      <c r="AA10" s="19" t="n">
        <v>0.192772596908395</v>
      </c>
      <c r="AB10" s="19" t="n">
        <v>0.0869210586077976</v>
      </c>
      <c r="AC10" s="19" t="n">
        <v>0.159346250839768</v>
      </c>
      <c r="AD10" s="19" t="n">
        <v>0.211257712151746</v>
      </c>
      <c r="AE10" s="19"/>
      <c r="AF10" s="19" t="n">
        <v>0.196605253816511</v>
      </c>
      <c r="AG10" s="19" t="n">
        <v>0.197205668550341</v>
      </c>
      <c r="AH10" s="19" t="n">
        <v>0.219695264038854</v>
      </c>
      <c r="AI10" s="19"/>
      <c r="AJ10" s="19" t="n">
        <v>0.173212186869457</v>
      </c>
      <c r="AK10" s="19" t="n">
        <v>0.264164886897701</v>
      </c>
      <c r="AL10" s="19" t="n">
        <v>0.209920746762749</v>
      </c>
      <c r="AM10" s="19" t="n">
        <v>0.308179620063668</v>
      </c>
      <c r="AN10" s="19" t="n">
        <v>0.131201305960609</v>
      </c>
      <c r="AO10" s="19"/>
      <c r="AP10" s="19" t="n">
        <v>0.169018701017582</v>
      </c>
      <c r="AQ10" s="19" t="n">
        <v>0.285847759913175</v>
      </c>
      <c r="AR10" s="19" t="n">
        <v>0.224949863626739</v>
      </c>
    </row>
    <row r="11">
      <c r="B11" s="20" t="s">
        <v>85</v>
      </c>
      <c r="C11" s="21" t="n">
        <v>0.0742849515135347</v>
      </c>
      <c r="D11" s="21" t="n">
        <v>0.0529733123785438</v>
      </c>
      <c r="E11" s="21" t="n">
        <v>0.0952726918567547</v>
      </c>
      <c r="F11" s="21"/>
      <c r="G11" s="21" t="n">
        <v>0.0791771544659705</v>
      </c>
      <c r="H11" s="21" t="n">
        <v>0.0877032554581503</v>
      </c>
      <c r="I11" s="21" t="n">
        <v>0.115343144494023</v>
      </c>
      <c r="J11" s="21" t="n">
        <v>0.0882194694196229</v>
      </c>
      <c r="K11" s="21" t="n">
        <v>0.0579445191585662</v>
      </c>
      <c r="L11" s="21" t="n">
        <v>0.0265526059550809</v>
      </c>
      <c r="M11" s="21"/>
      <c r="N11" s="21" t="n">
        <v>0.0513464061364099</v>
      </c>
      <c r="O11" s="21" t="n">
        <v>0.0660773303120227</v>
      </c>
      <c r="P11" s="21" t="n">
        <v>0.0763224893504404</v>
      </c>
      <c r="Q11" s="21" t="n">
        <v>0.107004476081446</v>
      </c>
      <c r="R11" s="21"/>
      <c r="S11" s="21" t="n">
        <v>0.061220658241519</v>
      </c>
      <c r="T11" s="21" t="n">
        <v>0.0651241579185919</v>
      </c>
      <c r="U11" s="21" t="n">
        <v>0.0536855840324584</v>
      </c>
      <c r="V11" s="21" t="n">
        <v>0.0666908366697588</v>
      </c>
      <c r="W11" s="21" t="n">
        <v>0.0925147040801473</v>
      </c>
      <c r="X11" s="21" t="n">
        <v>0.0889412365818123</v>
      </c>
      <c r="Y11" s="21" t="n">
        <v>0.0460859328322706</v>
      </c>
      <c r="Z11" s="21" t="n">
        <v>0.0780657869740667</v>
      </c>
      <c r="AA11" s="21" t="n">
        <v>0.0839465218494185</v>
      </c>
      <c r="AB11" s="21" t="n">
        <v>0.105476739155336</v>
      </c>
      <c r="AC11" s="21" t="n">
        <v>0.0584641154511503</v>
      </c>
      <c r="AD11" s="21" t="n">
        <v>0.133684345700444</v>
      </c>
      <c r="AE11" s="21"/>
      <c r="AF11" s="21" t="n">
        <v>0.0749216110799397</v>
      </c>
      <c r="AG11" s="21" t="n">
        <v>0.0549256956322933</v>
      </c>
      <c r="AH11" s="21" t="n">
        <v>0.122389215385301</v>
      </c>
      <c r="AI11" s="21"/>
      <c r="AJ11" s="21" t="n">
        <v>0.0539673008764941</v>
      </c>
      <c r="AK11" s="21" t="n">
        <v>0.0788665149627382</v>
      </c>
      <c r="AL11" s="21" t="n">
        <v>0.0687269216153405</v>
      </c>
      <c r="AM11" s="21" t="n">
        <v>0</v>
      </c>
      <c r="AN11" s="21" t="n">
        <v>0.10710272373625</v>
      </c>
      <c r="AO11" s="21"/>
      <c r="AP11" s="21" t="n">
        <v>0.0385478699740006</v>
      </c>
      <c r="AQ11" s="21" t="n">
        <v>0.0660843025056146</v>
      </c>
      <c r="AR11" s="21" t="n">
        <v>0.0740532657358193</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167</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205</v>
      </c>
      <c r="D7" s="11" t="n">
        <v>103</v>
      </c>
      <c r="E7" s="11" t="n">
        <v>102</v>
      </c>
      <c r="F7" s="11"/>
      <c r="G7" s="11" t="n">
        <v>49</v>
      </c>
      <c r="H7" s="11" t="n">
        <v>50</v>
      </c>
      <c r="I7" s="11" t="n">
        <v>44</v>
      </c>
      <c r="J7" s="11" t="n">
        <v>24</v>
      </c>
      <c r="K7" s="11" t="n">
        <v>20</v>
      </c>
      <c r="L7" s="11" t="n">
        <v>18</v>
      </c>
      <c r="M7" s="11"/>
      <c r="N7" s="11" t="n">
        <v>55</v>
      </c>
      <c r="O7" s="11" t="n">
        <v>41</v>
      </c>
      <c r="P7" s="11" t="n">
        <v>48</v>
      </c>
      <c r="Q7" s="11" t="n">
        <v>60</v>
      </c>
      <c r="R7" s="11"/>
      <c r="S7" s="11" t="n">
        <v>32</v>
      </c>
      <c r="T7" s="11" t="n">
        <v>25</v>
      </c>
      <c r="U7" s="11" t="n">
        <v>17</v>
      </c>
      <c r="V7" s="11" t="n">
        <v>20</v>
      </c>
      <c r="W7" s="11" t="n">
        <v>23</v>
      </c>
      <c r="X7" s="11" t="n">
        <v>20</v>
      </c>
      <c r="Y7" s="11" t="n">
        <v>21</v>
      </c>
      <c r="Z7" s="11" t="n">
        <v>6</v>
      </c>
      <c r="AA7" s="11" t="n">
        <v>19</v>
      </c>
      <c r="AB7" s="11" t="n">
        <v>8</v>
      </c>
      <c r="AC7" s="11" t="n">
        <v>10</v>
      </c>
      <c r="AD7" s="11" t="n">
        <v>4</v>
      </c>
      <c r="AE7" s="11"/>
      <c r="AF7" s="11" t="n">
        <v>76</v>
      </c>
      <c r="AG7" s="11" t="n">
        <v>83</v>
      </c>
      <c r="AH7" s="11" t="n">
        <v>27</v>
      </c>
      <c r="AI7" s="11"/>
      <c r="AJ7" s="11" t="n">
        <v>65</v>
      </c>
      <c r="AK7" s="11" t="n">
        <v>76</v>
      </c>
      <c r="AL7" s="11" t="n">
        <v>14</v>
      </c>
      <c r="AM7" s="11" t="n">
        <v>3</v>
      </c>
      <c r="AN7" s="11" t="n">
        <v>17</v>
      </c>
      <c r="AO7" s="11"/>
      <c r="AP7" s="11" t="n">
        <v>39</v>
      </c>
      <c r="AQ7" s="11" t="n">
        <v>100</v>
      </c>
      <c r="AR7" s="11" t="n">
        <v>19</v>
      </c>
    </row>
    <row r="8" ht="30" customHeight="1">
      <c r="B8" s="12" t="s">
        <v>20</v>
      </c>
      <c r="C8" s="12" t="n">
        <v>205</v>
      </c>
      <c r="D8" s="12" t="n">
        <v>105</v>
      </c>
      <c r="E8" s="12" t="n">
        <v>101</v>
      </c>
      <c r="F8" s="12"/>
      <c r="G8" s="12" t="n">
        <v>51</v>
      </c>
      <c r="H8" s="12" t="n">
        <v>45</v>
      </c>
      <c r="I8" s="12" t="n">
        <v>44</v>
      </c>
      <c r="J8" s="12" t="n">
        <v>26</v>
      </c>
      <c r="K8" s="12" t="n">
        <v>19</v>
      </c>
      <c r="L8" s="12" t="n">
        <v>19</v>
      </c>
      <c r="M8" s="12"/>
      <c r="N8" s="12" t="n">
        <v>47</v>
      </c>
      <c r="O8" s="12" t="n">
        <v>43</v>
      </c>
      <c r="P8" s="12" t="n">
        <v>62</v>
      </c>
      <c r="Q8" s="12" t="n">
        <v>52</v>
      </c>
      <c r="R8" s="12"/>
      <c r="S8" s="12" t="n">
        <v>39</v>
      </c>
      <c r="T8" s="12" t="n">
        <v>21</v>
      </c>
      <c r="U8" s="12" t="n">
        <v>17</v>
      </c>
      <c r="V8" s="12" t="n">
        <v>18</v>
      </c>
      <c r="W8" s="12" t="n">
        <v>23</v>
      </c>
      <c r="X8" s="12" t="n">
        <v>19</v>
      </c>
      <c r="Y8" s="12" t="n">
        <v>19</v>
      </c>
      <c r="Z8" s="12" t="n">
        <v>5</v>
      </c>
      <c r="AA8" s="12" t="n">
        <v>21</v>
      </c>
      <c r="AB8" s="12" t="n">
        <v>8</v>
      </c>
      <c r="AC8" s="12" t="n">
        <v>9</v>
      </c>
      <c r="AD8" s="12" t="n">
        <v>6</v>
      </c>
      <c r="AE8" s="12"/>
      <c r="AF8" s="12" t="n">
        <v>76</v>
      </c>
      <c r="AG8" s="12" t="n">
        <v>81</v>
      </c>
      <c r="AH8" s="12" t="n">
        <v>28</v>
      </c>
      <c r="AI8" s="12"/>
      <c r="AJ8" s="12" t="n">
        <v>63</v>
      </c>
      <c r="AK8" s="12" t="n">
        <v>77</v>
      </c>
      <c r="AL8" s="12" t="n">
        <v>15</v>
      </c>
      <c r="AM8" s="12" t="n">
        <v>3</v>
      </c>
      <c r="AN8" s="12" t="n">
        <v>18</v>
      </c>
      <c r="AO8" s="12"/>
      <c r="AP8" s="12" t="n">
        <v>37</v>
      </c>
      <c r="AQ8" s="12" t="n">
        <v>101</v>
      </c>
      <c r="AR8" s="12" t="n">
        <v>18</v>
      </c>
    </row>
    <row r="9">
      <c r="B9" s="20" t="s">
        <v>162</v>
      </c>
      <c r="C9" s="19" t="n">
        <v>0.185638491118625</v>
      </c>
      <c r="D9" s="19" t="n">
        <v>0.208025862139471</v>
      </c>
      <c r="E9" s="19" t="n">
        <v>0.162314691772509</v>
      </c>
      <c r="F9" s="19"/>
      <c r="G9" s="19" t="n">
        <v>0.0565963081333073</v>
      </c>
      <c r="H9" s="19" t="n">
        <v>0.0574074899786271</v>
      </c>
      <c r="I9" s="19" t="n">
        <v>0.203433300985337</v>
      </c>
      <c r="J9" s="19" t="n">
        <v>0.141698347520731</v>
      </c>
      <c r="K9" s="19" t="n">
        <v>0.347193904849229</v>
      </c>
      <c r="L9" s="19" t="n">
        <v>0.691669227917281</v>
      </c>
      <c r="M9" s="19"/>
      <c r="N9" s="19" t="n">
        <v>0.220323590800495</v>
      </c>
      <c r="O9" s="19" t="n">
        <v>0.126118789259886</v>
      </c>
      <c r="P9" s="19" t="n">
        <v>0.251827439862176</v>
      </c>
      <c r="Q9" s="19" t="n">
        <v>0.127636900044175</v>
      </c>
      <c r="R9" s="19"/>
      <c r="S9" s="19" t="n">
        <v>0.101372409758184</v>
      </c>
      <c r="T9" s="19" t="n">
        <v>0.250161093923513</v>
      </c>
      <c r="U9" s="19" t="n">
        <v>0.315853854901812</v>
      </c>
      <c r="V9" s="19" t="n">
        <v>0.333130666484177</v>
      </c>
      <c r="W9" s="19" t="n">
        <v>0.0890808480480856</v>
      </c>
      <c r="X9" s="19" t="n">
        <v>0.179016415697132</v>
      </c>
      <c r="Y9" s="19" t="n">
        <v>0.115530343806206</v>
      </c>
      <c r="Z9" s="19" t="n">
        <v>0.581606857126689</v>
      </c>
      <c r="AA9" s="19" t="n">
        <v>0.0502725685748454</v>
      </c>
      <c r="AB9" s="19" t="n">
        <v>0.369684492526958</v>
      </c>
      <c r="AC9" s="19" t="n">
        <v>0.323023996612816</v>
      </c>
      <c r="AD9" s="19" t="n">
        <v>0</v>
      </c>
      <c r="AE9" s="19"/>
      <c r="AF9" s="19" t="n">
        <v>0.318286374127734</v>
      </c>
      <c r="AG9" s="19" t="n">
        <v>0.163283211125565</v>
      </c>
      <c r="AH9" s="19" t="n">
        <v>0.0287939991855847</v>
      </c>
      <c r="AI9" s="19"/>
      <c r="AJ9" s="19" t="n">
        <v>0.20014725116723</v>
      </c>
      <c r="AK9" s="19" t="n">
        <v>0.216795088648556</v>
      </c>
      <c r="AL9" s="19" t="n">
        <v>0.0698665976520494</v>
      </c>
      <c r="AM9" s="19" t="n">
        <v>0.76448059747331</v>
      </c>
      <c r="AN9" s="19" t="n">
        <v>0.237907855135001</v>
      </c>
      <c r="AO9" s="19"/>
      <c r="AP9" s="19" t="n">
        <v>0.19784582860553</v>
      </c>
      <c r="AQ9" s="19" t="n">
        <v>0.17242865539208</v>
      </c>
      <c r="AR9" s="19" t="n">
        <v>0.163600635944751</v>
      </c>
    </row>
    <row r="10">
      <c r="B10" s="20" t="s">
        <v>163</v>
      </c>
      <c r="C10" s="19" t="n">
        <v>0.123593486937977</v>
      </c>
      <c r="D10" s="19" t="n">
        <v>0.142845544654813</v>
      </c>
      <c r="E10" s="19" t="n">
        <v>0.103536146093035</v>
      </c>
      <c r="F10" s="19"/>
      <c r="G10" s="19" t="n">
        <v>0.0956924410700984</v>
      </c>
      <c r="H10" s="19" t="n">
        <v>0.224615539936863</v>
      </c>
      <c r="I10" s="19" t="n">
        <v>0.126005135383452</v>
      </c>
      <c r="J10" s="19" t="n">
        <v>0.181176022617074</v>
      </c>
      <c r="K10" s="19" t="n">
        <v>0</v>
      </c>
      <c r="L10" s="19" t="n">
        <v>0</v>
      </c>
      <c r="M10" s="19"/>
      <c r="N10" s="19" t="n">
        <v>0.167937670634601</v>
      </c>
      <c r="O10" s="19" t="n">
        <v>0.0707499517274614</v>
      </c>
      <c r="P10" s="19" t="n">
        <v>0.126826733829801</v>
      </c>
      <c r="Q10" s="19" t="n">
        <v>0.125907611425102</v>
      </c>
      <c r="R10" s="19"/>
      <c r="S10" s="19" t="n">
        <v>0.179478619882927</v>
      </c>
      <c r="T10" s="19" t="n">
        <v>0.112702784778372</v>
      </c>
      <c r="U10" s="19" t="n">
        <v>0.0528602496418379</v>
      </c>
      <c r="V10" s="19" t="n">
        <v>0.0440975165813531</v>
      </c>
      <c r="W10" s="19" t="n">
        <v>0.112690091478716</v>
      </c>
      <c r="X10" s="19" t="n">
        <v>0.309383010643406</v>
      </c>
      <c r="Y10" s="19" t="n">
        <v>0.124612731787088</v>
      </c>
      <c r="Z10" s="19" t="n">
        <v>0.247778625849108</v>
      </c>
      <c r="AA10" s="19" t="n">
        <v>0.106372414489648</v>
      </c>
      <c r="AB10" s="19" t="n">
        <v>0</v>
      </c>
      <c r="AC10" s="19" t="n">
        <v>0</v>
      </c>
      <c r="AD10" s="19" t="n">
        <v>0</v>
      </c>
      <c r="AE10" s="19"/>
      <c r="AF10" s="19" t="n">
        <v>0.139852646907514</v>
      </c>
      <c r="AG10" s="19" t="n">
        <v>0.134651380657316</v>
      </c>
      <c r="AH10" s="19" t="n">
        <v>0.137095360186896</v>
      </c>
      <c r="AI10" s="19"/>
      <c r="AJ10" s="19" t="n">
        <v>0.156376660901889</v>
      </c>
      <c r="AK10" s="19" t="n">
        <v>0.108619259355215</v>
      </c>
      <c r="AL10" s="19" t="n">
        <v>0.138693214387899</v>
      </c>
      <c r="AM10" s="19" t="n">
        <v>0</v>
      </c>
      <c r="AN10" s="19" t="n">
        <v>0.20911444751661</v>
      </c>
      <c r="AO10" s="19"/>
      <c r="AP10" s="19" t="n">
        <v>0.182468457973277</v>
      </c>
      <c r="AQ10" s="19" t="n">
        <v>0.107872598904329</v>
      </c>
      <c r="AR10" s="19" t="n">
        <v>0.0321134632929077</v>
      </c>
    </row>
    <row r="11">
      <c r="B11" s="20" t="s">
        <v>164</v>
      </c>
      <c r="C11" s="19" t="n">
        <v>0.264533421717679</v>
      </c>
      <c r="D11" s="19" t="n">
        <v>0.249886133052042</v>
      </c>
      <c r="E11" s="19" t="n">
        <v>0.279793383304229</v>
      </c>
      <c r="F11" s="19"/>
      <c r="G11" s="19" t="n">
        <v>0.137367190825945</v>
      </c>
      <c r="H11" s="19" t="n">
        <v>0.331921131312137</v>
      </c>
      <c r="I11" s="19" t="n">
        <v>0.277998841763644</v>
      </c>
      <c r="J11" s="19" t="n">
        <v>0.438834736754212</v>
      </c>
      <c r="K11" s="19" t="n">
        <v>0.290912852567475</v>
      </c>
      <c r="L11" s="19" t="n">
        <v>0.149609710635521</v>
      </c>
      <c r="M11" s="19"/>
      <c r="N11" s="19" t="n">
        <v>0.214843812916935</v>
      </c>
      <c r="O11" s="19" t="n">
        <v>0.321633459224625</v>
      </c>
      <c r="P11" s="19" t="n">
        <v>0.215232811405455</v>
      </c>
      <c r="Q11" s="19" t="n">
        <v>0.307625379239108</v>
      </c>
      <c r="R11" s="19"/>
      <c r="S11" s="19" t="n">
        <v>0.252784206403793</v>
      </c>
      <c r="T11" s="19" t="n">
        <v>0.332592470214671</v>
      </c>
      <c r="U11" s="19" t="n">
        <v>0.171110318692881</v>
      </c>
      <c r="V11" s="19" t="n">
        <v>0.320220463512155</v>
      </c>
      <c r="W11" s="19" t="n">
        <v>0.248556579104524</v>
      </c>
      <c r="X11" s="19" t="n">
        <v>0.10936280387963</v>
      </c>
      <c r="Y11" s="19" t="n">
        <v>0.27343128924575</v>
      </c>
      <c r="Z11" s="19" t="n">
        <v>0</v>
      </c>
      <c r="AA11" s="19" t="n">
        <v>0.119079755110951</v>
      </c>
      <c r="AB11" s="19" t="n">
        <v>0.316098023792802</v>
      </c>
      <c r="AC11" s="19" t="n">
        <v>0.50939584873057</v>
      </c>
      <c r="AD11" s="19" t="n">
        <v>1</v>
      </c>
      <c r="AE11" s="19"/>
      <c r="AF11" s="19" t="n">
        <v>0.282616868401484</v>
      </c>
      <c r="AG11" s="19" t="n">
        <v>0.297219551958097</v>
      </c>
      <c r="AH11" s="19" t="n">
        <v>0.125109847038772</v>
      </c>
      <c r="AI11" s="19"/>
      <c r="AJ11" s="19" t="n">
        <v>0.275842033193336</v>
      </c>
      <c r="AK11" s="19" t="n">
        <v>0.311587939485905</v>
      </c>
      <c r="AL11" s="19" t="n">
        <v>0.274809997669745</v>
      </c>
      <c r="AM11" s="19" t="n">
        <v>0.23551940252669</v>
      </c>
      <c r="AN11" s="19" t="n">
        <v>0.0600953885875618</v>
      </c>
      <c r="AO11" s="19"/>
      <c r="AP11" s="19" t="n">
        <v>0.349136013821647</v>
      </c>
      <c r="AQ11" s="19" t="n">
        <v>0.288086737880183</v>
      </c>
      <c r="AR11" s="19" t="n">
        <v>0.362935625315577</v>
      </c>
    </row>
    <row r="12">
      <c r="B12" s="20" t="s">
        <v>165</v>
      </c>
      <c r="C12" s="19" t="n">
        <v>0.190423917925805</v>
      </c>
      <c r="D12" s="19" t="n">
        <v>0.206672628549609</v>
      </c>
      <c r="E12" s="19" t="n">
        <v>0.173495549433148</v>
      </c>
      <c r="F12" s="19"/>
      <c r="G12" s="19" t="n">
        <v>0.357843131584702</v>
      </c>
      <c r="H12" s="19" t="n">
        <v>0.190097486549197</v>
      </c>
      <c r="I12" s="19" t="n">
        <v>0.220081286423421</v>
      </c>
      <c r="J12" s="19" t="n">
        <v>0.043824980807257</v>
      </c>
      <c r="K12" s="19" t="n">
        <v>0.065520753597145</v>
      </c>
      <c r="L12" s="19" t="n">
        <v>0</v>
      </c>
      <c r="M12" s="19"/>
      <c r="N12" s="19" t="n">
        <v>0.1588650123623</v>
      </c>
      <c r="O12" s="19" t="n">
        <v>0.149997823050126</v>
      </c>
      <c r="P12" s="19" t="n">
        <v>0.219252297000638</v>
      </c>
      <c r="Q12" s="19" t="n">
        <v>0.221345505437482</v>
      </c>
      <c r="R12" s="19"/>
      <c r="S12" s="19" t="n">
        <v>0.208526316857</v>
      </c>
      <c r="T12" s="19" t="n">
        <v>0.0359728971444736</v>
      </c>
      <c r="U12" s="19" t="n">
        <v>0.234994294240001</v>
      </c>
      <c r="V12" s="19" t="n">
        <v>0.0642294109526812</v>
      </c>
      <c r="W12" s="19" t="n">
        <v>0.349461995137972</v>
      </c>
      <c r="X12" s="19" t="n">
        <v>0.21789432440562</v>
      </c>
      <c r="Y12" s="19" t="n">
        <v>0.173916705375484</v>
      </c>
      <c r="Z12" s="19" t="n">
        <v>0</v>
      </c>
      <c r="AA12" s="19" t="n">
        <v>0.452855531623539</v>
      </c>
      <c r="AB12" s="19" t="n">
        <v>0</v>
      </c>
      <c r="AC12" s="19" t="n">
        <v>0</v>
      </c>
      <c r="AD12" s="19" t="n">
        <v>0</v>
      </c>
      <c r="AE12" s="19"/>
      <c r="AF12" s="19" t="n">
        <v>0.13409082703331</v>
      </c>
      <c r="AG12" s="19" t="n">
        <v>0.144938856091438</v>
      </c>
      <c r="AH12" s="19" t="n">
        <v>0.373657096811595</v>
      </c>
      <c r="AI12" s="19"/>
      <c r="AJ12" s="19" t="n">
        <v>0.206515525688248</v>
      </c>
      <c r="AK12" s="19" t="n">
        <v>0.155025442017122</v>
      </c>
      <c r="AL12" s="19" t="n">
        <v>0.211612539735422</v>
      </c>
      <c r="AM12" s="19" t="n">
        <v>0</v>
      </c>
      <c r="AN12" s="19" t="n">
        <v>0.217692758822406</v>
      </c>
      <c r="AO12" s="19"/>
      <c r="AP12" s="19" t="n">
        <v>0.173814122224053</v>
      </c>
      <c r="AQ12" s="19" t="n">
        <v>0.211393865102862</v>
      </c>
      <c r="AR12" s="19" t="n">
        <v>0.100452100582328</v>
      </c>
    </row>
    <row r="13">
      <c r="B13" s="20" t="s">
        <v>166</v>
      </c>
      <c r="C13" s="19" t="n">
        <v>0.138701062617085</v>
      </c>
      <c r="D13" s="19" t="n">
        <v>0.0969400781966175</v>
      </c>
      <c r="E13" s="19" t="n">
        <v>0.182208842972905</v>
      </c>
      <c r="F13" s="19"/>
      <c r="G13" s="19" t="n">
        <v>0.237008940673486</v>
      </c>
      <c r="H13" s="19" t="n">
        <v>0.11398762204129</v>
      </c>
      <c r="I13" s="19" t="n">
        <v>0.109615216691687</v>
      </c>
      <c r="J13" s="19" t="n">
        <v>0.0977016698078795</v>
      </c>
      <c r="K13" s="19" t="n">
        <v>0.145893580589277</v>
      </c>
      <c r="L13" s="19" t="n">
        <v>0.0494314036076573</v>
      </c>
      <c r="M13" s="19"/>
      <c r="N13" s="19" t="n">
        <v>0.184794485981601</v>
      </c>
      <c r="O13" s="19" t="n">
        <v>0.168844149421905</v>
      </c>
      <c r="P13" s="19" t="n">
        <v>0.106026048448503</v>
      </c>
      <c r="Q13" s="19" t="n">
        <v>0.113914379478417</v>
      </c>
      <c r="R13" s="19"/>
      <c r="S13" s="19" t="n">
        <v>0.193159749493908</v>
      </c>
      <c r="T13" s="19" t="n">
        <v>0.143174845511663</v>
      </c>
      <c r="U13" s="19" t="n">
        <v>0.171781386532387</v>
      </c>
      <c r="V13" s="19" t="n">
        <v>0.13009470746268</v>
      </c>
      <c r="W13" s="19" t="n">
        <v>0.0491616917680184</v>
      </c>
      <c r="X13" s="19" t="n">
        <v>0.084219317508467</v>
      </c>
      <c r="Y13" s="19" t="n">
        <v>0.160986758815792</v>
      </c>
      <c r="Z13" s="19" t="n">
        <v>0.170614517024202</v>
      </c>
      <c r="AA13" s="19" t="n">
        <v>0.161915909413074</v>
      </c>
      <c r="AB13" s="19" t="n">
        <v>0.228611626188435</v>
      </c>
      <c r="AC13" s="19" t="n">
        <v>0.0911796924294322</v>
      </c>
      <c r="AD13" s="19" t="n">
        <v>0</v>
      </c>
      <c r="AE13" s="19"/>
      <c r="AF13" s="19" t="n">
        <v>0.0460167633062436</v>
      </c>
      <c r="AG13" s="19" t="n">
        <v>0.158339835969834</v>
      </c>
      <c r="AH13" s="19" t="n">
        <v>0.189630943276525</v>
      </c>
      <c r="AI13" s="19"/>
      <c r="AJ13" s="19" t="n">
        <v>0.0831383682557848</v>
      </c>
      <c r="AK13" s="19" t="n">
        <v>0.126424680889582</v>
      </c>
      <c r="AL13" s="19" t="n">
        <v>0.219878979967048</v>
      </c>
      <c r="AM13" s="19" t="n">
        <v>0</v>
      </c>
      <c r="AN13" s="19" t="n">
        <v>0.140500568534823</v>
      </c>
      <c r="AO13" s="19"/>
      <c r="AP13" s="19" t="n">
        <v>0.0722983344707138</v>
      </c>
      <c r="AQ13" s="19" t="n">
        <v>0.114260109386797</v>
      </c>
      <c r="AR13" s="19" t="n">
        <v>0.23340602916832</v>
      </c>
    </row>
    <row r="14">
      <c r="B14" s="20" t="s">
        <v>85</v>
      </c>
      <c r="C14" s="21" t="n">
        <v>0.0971096196828293</v>
      </c>
      <c r="D14" s="21" t="n">
        <v>0.095629753407447</v>
      </c>
      <c r="E14" s="21" t="n">
        <v>0.0986513864241746</v>
      </c>
      <c r="F14" s="21"/>
      <c r="G14" s="21" t="n">
        <v>0.115491987712461</v>
      </c>
      <c r="H14" s="21" t="n">
        <v>0.0819707301818866</v>
      </c>
      <c r="I14" s="21" t="n">
        <v>0.0628662187524587</v>
      </c>
      <c r="J14" s="21" t="n">
        <v>0.096764242492847</v>
      </c>
      <c r="K14" s="21" t="n">
        <v>0.150478908396875</v>
      </c>
      <c r="L14" s="21" t="n">
        <v>0.10928965783954</v>
      </c>
      <c r="M14" s="21"/>
      <c r="N14" s="21" t="n">
        <v>0.0532354273040686</v>
      </c>
      <c r="O14" s="21" t="n">
        <v>0.162655827315997</v>
      </c>
      <c r="P14" s="21" t="n">
        <v>0.0808346694534272</v>
      </c>
      <c r="Q14" s="21" t="n">
        <v>0.103570224375716</v>
      </c>
      <c r="R14" s="21"/>
      <c r="S14" s="21" t="n">
        <v>0.0646786976041873</v>
      </c>
      <c r="T14" s="21" t="n">
        <v>0.125395908427307</v>
      </c>
      <c r="U14" s="21" t="n">
        <v>0.053399895991081</v>
      </c>
      <c r="V14" s="21" t="n">
        <v>0.108227235006955</v>
      </c>
      <c r="W14" s="21" t="n">
        <v>0.151048794462683</v>
      </c>
      <c r="X14" s="21" t="n">
        <v>0.100124127865746</v>
      </c>
      <c r="Y14" s="21" t="n">
        <v>0.15152217096968</v>
      </c>
      <c r="Z14" s="21" t="n">
        <v>0</v>
      </c>
      <c r="AA14" s="21" t="n">
        <v>0.109503820787943</v>
      </c>
      <c r="AB14" s="21" t="n">
        <v>0.0856058574918047</v>
      </c>
      <c r="AC14" s="21" t="n">
        <v>0.0764004622271825</v>
      </c>
      <c r="AD14" s="21" t="n">
        <v>0</v>
      </c>
      <c r="AE14" s="21"/>
      <c r="AF14" s="21" t="n">
        <v>0.0791365202237139</v>
      </c>
      <c r="AG14" s="21" t="n">
        <v>0.10156716419775</v>
      </c>
      <c r="AH14" s="21" t="n">
        <v>0.145712753500628</v>
      </c>
      <c r="AI14" s="21"/>
      <c r="AJ14" s="21" t="n">
        <v>0.0779801607935111</v>
      </c>
      <c r="AK14" s="21" t="n">
        <v>0.0815475896036192</v>
      </c>
      <c r="AL14" s="21" t="n">
        <v>0.0851386705878358</v>
      </c>
      <c r="AM14" s="21" t="n">
        <v>0</v>
      </c>
      <c r="AN14" s="21" t="n">
        <v>0.134688981403598</v>
      </c>
      <c r="AO14" s="21"/>
      <c r="AP14" s="21" t="n">
        <v>0.0244372429047799</v>
      </c>
      <c r="AQ14" s="21" t="n">
        <v>0.105958033333749</v>
      </c>
      <c r="AR14" s="21" t="n">
        <v>0.107492145696116</v>
      </c>
    </row>
    <row r="15">
      <c r="B15" s="18" t="s">
        <v>168</v>
      </c>
    </row>
    <row r="16">
      <c r="B16" t="s">
        <v>63</v>
      </c>
    </row>
    <row r="17">
      <c r="B17" t="s">
        <v>64</v>
      </c>
    </row>
    <row r="19">
      <c r="B19"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169</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58</v>
      </c>
      <c r="C9" s="19" t="n">
        <v>0.774806654808721</v>
      </c>
      <c r="D9" s="19" t="n">
        <v>0.776887964129482</v>
      </c>
      <c r="E9" s="19" t="n">
        <v>0.774311300743906</v>
      </c>
      <c r="F9" s="19"/>
      <c r="G9" s="19" t="n">
        <v>0.362881034404772</v>
      </c>
      <c r="H9" s="19" t="n">
        <v>0.672094935274886</v>
      </c>
      <c r="I9" s="19" t="n">
        <v>0.790813984289383</v>
      </c>
      <c r="J9" s="19" t="n">
        <v>0.872873770228081</v>
      </c>
      <c r="K9" s="19" t="n">
        <v>0.935259997489008</v>
      </c>
      <c r="L9" s="19" t="n">
        <v>0.929624623187059</v>
      </c>
      <c r="M9" s="19"/>
      <c r="N9" s="19" t="n">
        <v>0.796083031788721</v>
      </c>
      <c r="O9" s="19" t="n">
        <v>0.760141505651533</v>
      </c>
      <c r="P9" s="19" t="n">
        <v>0.792743470468329</v>
      </c>
      <c r="Q9" s="19" t="n">
        <v>0.751596550977715</v>
      </c>
      <c r="R9" s="19"/>
      <c r="S9" s="19" t="n">
        <v>0.669947447427819</v>
      </c>
      <c r="T9" s="19" t="n">
        <v>0.793727647417022</v>
      </c>
      <c r="U9" s="19" t="n">
        <v>0.852638377644786</v>
      </c>
      <c r="V9" s="19" t="n">
        <v>0.806589040275643</v>
      </c>
      <c r="W9" s="19" t="n">
        <v>0.76950521794841</v>
      </c>
      <c r="X9" s="19" t="n">
        <v>0.803319723654799</v>
      </c>
      <c r="Y9" s="19" t="n">
        <v>0.737644044023969</v>
      </c>
      <c r="Z9" s="19" t="n">
        <v>0.678993455748998</v>
      </c>
      <c r="AA9" s="19" t="n">
        <v>0.768547231008684</v>
      </c>
      <c r="AB9" s="19" t="n">
        <v>0.84273023408487</v>
      </c>
      <c r="AC9" s="19" t="n">
        <v>0.895123856574374</v>
      </c>
      <c r="AD9" s="19" t="n">
        <v>0.651599777190859</v>
      </c>
      <c r="AE9" s="19"/>
      <c r="AF9" s="19" t="n">
        <v>0.882280741418551</v>
      </c>
      <c r="AG9" s="19" t="n">
        <v>0.802646835110503</v>
      </c>
      <c r="AH9" s="19" t="n">
        <v>0.624703091898118</v>
      </c>
      <c r="AI9" s="19"/>
      <c r="AJ9" s="19" t="n">
        <v>0.87473839657229</v>
      </c>
      <c r="AK9" s="19" t="n">
        <v>0.731407004073159</v>
      </c>
      <c r="AL9" s="19" t="n">
        <v>0.859373393628977</v>
      </c>
      <c r="AM9" s="19" t="n">
        <v>1</v>
      </c>
      <c r="AN9" s="19" t="n">
        <v>0.667240284107036</v>
      </c>
      <c r="AO9" s="19"/>
      <c r="AP9" s="19" t="n">
        <v>0.836163790053507</v>
      </c>
      <c r="AQ9" s="19" t="n">
        <v>0.725918742354005</v>
      </c>
      <c r="AR9" s="19" t="n">
        <v>0.853675256111952</v>
      </c>
    </row>
    <row r="10">
      <c r="B10" s="20" t="s">
        <v>59</v>
      </c>
      <c r="C10" s="19" t="n">
        <v>0.207469580598503</v>
      </c>
      <c r="D10" s="19" t="n">
        <v>0.203814246794696</v>
      </c>
      <c r="E10" s="19" t="n">
        <v>0.209468907096181</v>
      </c>
      <c r="F10" s="19"/>
      <c r="G10" s="19" t="n">
        <v>0.584052999711588</v>
      </c>
      <c r="H10" s="19" t="n">
        <v>0.307914812024178</v>
      </c>
      <c r="I10" s="19" t="n">
        <v>0.197277664580835</v>
      </c>
      <c r="J10" s="19" t="n">
        <v>0.106740949853401</v>
      </c>
      <c r="K10" s="19" t="n">
        <v>0.0647400025109919</v>
      </c>
      <c r="L10" s="19" t="n">
        <v>0.0633121149877606</v>
      </c>
      <c r="M10" s="19"/>
      <c r="N10" s="19" t="n">
        <v>0.187799338751963</v>
      </c>
      <c r="O10" s="19" t="n">
        <v>0.223345996308123</v>
      </c>
      <c r="P10" s="19" t="n">
        <v>0.188049705091025</v>
      </c>
      <c r="Q10" s="19" t="n">
        <v>0.228704289491084</v>
      </c>
      <c r="R10" s="19"/>
      <c r="S10" s="19" t="n">
        <v>0.285776604385324</v>
      </c>
      <c r="T10" s="19" t="n">
        <v>0.200112250251419</v>
      </c>
      <c r="U10" s="19" t="n">
        <v>0.132807121670083</v>
      </c>
      <c r="V10" s="19" t="n">
        <v>0.175683039177217</v>
      </c>
      <c r="W10" s="19" t="n">
        <v>0.218867214953581</v>
      </c>
      <c r="X10" s="19" t="n">
        <v>0.17706528688591</v>
      </c>
      <c r="Y10" s="19" t="n">
        <v>0.262355955976031</v>
      </c>
      <c r="Z10" s="19" t="n">
        <v>0.279944751651987</v>
      </c>
      <c r="AA10" s="19" t="n">
        <v>0.222028603977909</v>
      </c>
      <c r="AB10" s="19" t="n">
        <v>0.127216515119461</v>
      </c>
      <c r="AC10" s="19" t="n">
        <v>0.104876143425626</v>
      </c>
      <c r="AD10" s="19" t="n">
        <v>0.348400222809141</v>
      </c>
      <c r="AE10" s="19"/>
      <c r="AF10" s="19" t="n">
        <v>0.112453580102699</v>
      </c>
      <c r="AG10" s="19" t="n">
        <v>0.180071151529443</v>
      </c>
      <c r="AH10" s="19" t="n">
        <v>0.328148173847633</v>
      </c>
      <c r="AI10" s="19"/>
      <c r="AJ10" s="19" t="n">
        <v>0.119825689302395</v>
      </c>
      <c r="AK10" s="19" t="n">
        <v>0.259213093009107</v>
      </c>
      <c r="AL10" s="19" t="n">
        <v>0.109432923962012</v>
      </c>
      <c r="AM10" s="19" t="n">
        <v>0</v>
      </c>
      <c r="AN10" s="19" t="n">
        <v>0.302589135199894</v>
      </c>
      <c r="AO10" s="19"/>
      <c r="AP10" s="19" t="n">
        <v>0.158516873802637</v>
      </c>
      <c r="AQ10" s="19" t="n">
        <v>0.26132521921448</v>
      </c>
      <c r="AR10" s="19" t="n">
        <v>0.110576511148312</v>
      </c>
    </row>
    <row r="11">
      <c r="B11" s="20" t="s">
        <v>60</v>
      </c>
      <c r="C11" s="21" t="n">
        <v>0.0177237645927756</v>
      </c>
      <c r="D11" s="21" t="n">
        <v>0.019297789075822</v>
      </c>
      <c r="E11" s="21" t="n">
        <v>0.0162197921599133</v>
      </c>
      <c r="F11" s="21"/>
      <c r="G11" s="21" t="n">
        <v>0.0530659658836398</v>
      </c>
      <c r="H11" s="21" t="n">
        <v>0.0199902527009362</v>
      </c>
      <c r="I11" s="21" t="n">
        <v>0.0119083511297819</v>
      </c>
      <c r="J11" s="21" t="n">
        <v>0.0203852799185181</v>
      </c>
      <c r="K11" s="21" t="n">
        <v>0</v>
      </c>
      <c r="L11" s="21" t="n">
        <v>0.00706326182518063</v>
      </c>
      <c r="M11" s="21"/>
      <c r="N11" s="21" t="n">
        <v>0.0161176294593162</v>
      </c>
      <c r="O11" s="21" t="n">
        <v>0.0165124980403446</v>
      </c>
      <c r="P11" s="21" t="n">
        <v>0.019206824440646</v>
      </c>
      <c r="Q11" s="21" t="n">
        <v>0.0196991595312003</v>
      </c>
      <c r="R11" s="21"/>
      <c r="S11" s="21" t="n">
        <v>0.0442759481868563</v>
      </c>
      <c r="T11" s="21" t="n">
        <v>0.00616010233155918</v>
      </c>
      <c r="U11" s="21" t="n">
        <v>0.0145545006851308</v>
      </c>
      <c r="V11" s="21" t="n">
        <v>0.0177279205471395</v>
      </c>
      <c r="W11" s="21" t="n">
        <v>0.0116275670980091</v>
      </c>
      <c r="X11" s="21" t="n">
        <v>0.0196149894592907</v>
      </c>
      <c r="Y11" s="21" t="n">
        <v>0</v>
      </c>
      <c r="Z11" s="21" t="n">
        <v>0.0410617925990157</v>
      </c>
      <c r="AA11" s="21" t="n">
        <v>0.00942416501340735</v>
      </c>
      <c r="AB11" s="21" t="n">
        <v>0.0300532507956685</v>
      </c>
      <c r="AC11" s="21" t="n">
        <v>0</v>
      </c>
      <c r="AD11" s="21" t="n">
        <v>0</v>
      </c>
      <c r="AE11" s="21"/>
      <c r="AF11" s="21" t="n">
        <v>0.00526567847874962</v>
      </c>
      <c r="AG11" s="21" t="n">
        <v>0.0172820133600542</v>
      </c>
      <c r="AH11" s="21" t="n">
        <v>0.0471487342542493</v>
      </c>
      <c r="AI11" s="21"/>
      <c r="AJ11" s="21" t="n">
        <v>0.00543591412531553</v>
      </c>
      <c r="AK11" s="21" t="n">
        <v>0.00937990291773419</v>
      </c>
      <c r="AL11" s="21" t="n">
        <v>0.0311936824090115</v>
      </c>
      <c r="AM11" s="21" t="n">
        <v>0</v>
      </c>
      <c r="AN11" s="21" t="n">
        <v>0.0301705806930699</v>
      </c>
      <c r="AO11" s="21"/>
      <c r="AP11" s="21" t="n">
        <v>0.00531933614385618</v>
      </c>
      <c r="AQ11" s="21" t="n">
        <v>0.0127560384315148</v>
      </c>
      <c r="AR11" s="21" t="n">
        <v>0.0357482327397356</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179</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170</v>
      </c>
      <c r="C9" s="19" t="n">
        <v>0.0183734780088684</v>
      </c>
      <c r="D9" s="19" t="n">
        <v>0.0148344338632512</v>
      </c>
      <c r="E9" s="19" t="n">
        <v>0.0218707345650984</v>
      </c>
      <c r="F9" s="19"/>
      <c r="G9" s="19" t="n">
        <v>0.0574406768836138</v>
      </c>
      <c r="H9" s="19" t="n">
        <v>0.0185354444286987</v>
      </c>
      <c r="I9" s="19" t="n">
        <v>0.0246114926930253</v>
      </c>
      <c r="J9" s="19" t="n">
        <v>0.0110543753207109</v>
      </c>
      <c r="K9" s="19" t="n">
        <v>0.00853964613184303</v>
      </c>
      <c r="L9" s="19" t="n">
        <v>0</v>
      </c>
      <c r="M9" s="19"/>
      <c r="N9" s="19" t="n">
        <v>0.0164787400513475</v>
      </c>
      <c r="O9" s="19" t="n">
        <v>0.0137989531607249</v>
      </c>
      <c r="P9" s="19" t="n">
        <v>0.022196288149573</v>
      </c>
      <c r="Q9" s="19" t="n">
        <v>0.0221115701271955</v>
      </c>
      <c r="R9" s="19"/>
      <c r="S9" s="19" t="n">
        <v>0.0229345606740216</v>
      </c>
      <c r="T9" s="19" t="n">
        <v>0.0128615007701174</v>
      </c>
      <c r="U9" s="19" t="n">
        <v>0.0234837326502475</v>
      </c>
      <c r="V9" s="19" t="n">
        <v>0.00659314266241247</v>
      </c>
      <c r="W9" s="19" t="n">
        <v>0.0167859867585518</v>
      </c>
      <c r="X9" s="19" t="n">
        <v>0.028330644196346</v>
      </c>
      <c r="Y9" s="19" t="n">
        <v>0.023481379550587</v>
      </c>
      <c r="Z9" s="19" t="n">
        <v>0</v>
      </c>
      <c r="AA9" s="19" t="n">
        <v>0.0204719199357495</v>
      </c>
      <c r="AB9" s="19" t="n">
        <v>0.0227838933981336</v>
      </c>
      <c r="AC9" s="19" t="n">
        <v>0</v>
      </c>
      <c r="AD9" s="19" t="n">
        <v>0.0370853613231554</v>
      </c>
      <c r="AE9" s="19"/>
      <c r="AF9" s="19" t="n">
        <v>0.00847773419304553</v>
      </c>
      <c r="AG9" s="19" t="n">
        <v>0.0128583890471241</v>
      </c>
      <c r="AH9" s="19" t="n">
        <v>0.0476864712883319</v>
      </c>
      <c r="AI9" s="19"/>
      <c r="AJ9" s="19" t="n">
        <v>0.0118812573381309</v>
      </c>
      <c r="AK9" s="19" t="n">
        <v>0.0329735743955337</v>
      </c>
      <c r="AL9" s="19" t="n">
        <v>0</v>
      </c>
      <c r="AM9" s="19" t="n">
        <v>0</v>
      </c>
      <c r="AN9" s="19" t="n">
        <v>0.0208107654027774</v>
      </c>
      <c r="AO9" s="19"/>
      <c r="AP9" s="19" t="n">
        <v>0.0115994888526854</v>
      </c>
      <c r="AQ9" s="19" t="n">
        <v>0.0274645586570764</v>
      </c>
      <c r="AR9" s="19" t="n">
        <v>0</v>
      </c>
    </row>
    <row r="10">
      <c r="B10" s="20" t="s">
        <v>171</v>
      </c>
      <c r="C10" s="19" t="n">
        <v>0.0734159576301536</v>
      </c>
      <c r="D10" s="19" t="n">
        <v>0.0738041965010188</v>
      </c>
      <c r="E10" s="19" t="n">
        <v>0.0731822208412375</v>
      </c>
      <c r="F10" s="19"/>
      <c r="G10" s="19" t="n">
        <v>0.205580992822732</v>
      </c>
      <c r="H10" s="19" t="n">
        <v>0.116730719870993</v>
      </c>
      <c r="I10" s="19" t="n">
        <v>0.0714509361209155</v>
      </c>
      <c r="J10" s="19" t="n">
        <v>0.0245695444981426</v>
      </c>
      <c r="K10" s="19" t="n">
        <v>0.0226027135326894</v>
      </c>
      <c r="L10" s="19" t="n">
        <v>0.0263580578968757</v>
      </c>
      <c r="M10" s="19"/>
      <c r="N10" s="19" t="n">
        <v>0.0650108973391229</v>
      </c>
      <c r="O10" s="19" t="n">
        <v>0.0618573745675942</v>
      </c>
      <c r="P10" s="19" t="n">
        <v>0.0645544202396158</v>
      </c>
      <c r="Q10" s="19" t="n">
        <v>0.0995777360170272</v>
      </c>
      <c r="R10" s="19"/>
      <c r="S10" s="19" t="n">
        <v>0.106407248413449</v>
      </c>
      <c r="T10" s="19" t="n">
        <v>0.0716909846723656</v>
      </c>
      <c r="U10" s="19" t="n">
        <v>0.0406168851230603</v>
      </c>
      <c r="V10" s="19" t="n">
        <v>0.0550195480662951</v>
      </c>
      <c r="W10" s="19" t="n">
        <v>0.116773918572946</v>
      </c>
      <c r="X10" s="19" t="n">
        <v>0.0562791679553626</v>
      </c>
      <c r="Y10" s="19" t="n">
        <v>0.0534050429966761</v>
      </c>
      <c r="Z10" s="19" t="n">
        <v>0.0993918008550983</v>
      </c>
      <c r="AA10" s="19" t="n">
        <v>0.125532670017389</v>
      </c>
      <c r="AB10" s="19" t="n">
        <v>0.0202776081027086</v>
      </c>
      <c r="AC10" s="19" t="n">
        <v>0.0509193783506705</v>
      </c>
      <c r="AD10" s="19" t="n">
        <v>0.0444846460693084</v>
      </c>
      <c r="AE10" s="19"/>
      <c r="AF10" s="19" t="n">
        <v>0.0406083837183811</v>
      </c>
      <c r="AG10" s="19" t="n">
        <v>0.0615845973400437</v>
      </c>
      <c r="AH10" s="19" t="n">
        <v>0.139939873647171</v>
      </c>
      <c r="AI10" s="19"/>
      <c r="AJ10" s="19" t="n">
        <v>0.0412595838489959</v>
      </c>
      <c r="AK10" s="19" t="n">
        <v>0.082160804487563</v>
      </c>
      <c r="AL10" s="19" t="n">
        <v>0.0769810374676269</v>
      </c>
      <c r="AM10" s="19" t="n">
        <v>0.100076888933174</v>
      </c>
      <c r="AN10" s="19" t="n">
        <v>0.0944560001551699</v>
      </c>
      <c r="AO10" s="19"/>
      <c r="AP10" s="19" t="n">
        <v>0.0490896798375249</v>
      </c>
      <c r="AQ10" s="19" t="n">
        <v>0.101843346748297</v>
      </c>
      <c r="AR10" s="19" t="n">
        <v>0.0731081891990137</v>
      </c>
    </row>
    <row r="11">
      <c r="B11" s="20" t="s">
        <v>172</v>
      </c>
      <c r="C11" s="19" t="n">
        <v>0.145962656470972</v>
      </c>
      <c r="D11" s="19" t="n">
        <v>0.176205650044384</v>
      </c>
      <c r="E11" s="19" t="n">
        <v>0.116678910774417</v>
      </c>
      <c r="F11" s="19"/>
      <c r="G11" s="19" t="n">
        <v>0.237713309595555</v>
      </c>
      <c r="H11" s="19" t="n">
        <v>0.174039742367008</v>
      </c>
      <c r="I11" s="19" t="n">
        <v>0.1518561809892</v>
      </c>
      <c r="J11" s="19" t="n">
        <v>0.153777008410466</v>
      </c>
      <c r="K11" s="19" t="n">
        <v>0.110331552947415</v>
      </c>
      <c r="L11" s="19" t="n">
        <v>0.0754781121712768</v>
      </c>
      <c r="M11" s="19"/>
      <c r="N11" s="19" t="n">
        <v>0.146312219218679</v>
      </c>
      <c r="O11" s="19" t="n">
        <v>0.147665759480906</v>
      </c>
      <c r="P11" s="19" t="n">
        <v>0.16625054382181</v>
      </c>
      <c r="Q11" s="19" t="n">
        <v>0.128314733729384</v>
      </c>
      <c r="R11" s="19"/>
      <c r="S11" s="19" t="n">
        <v>0.148255181632315</v>
      </c>
      <c r="T11" s="19" t="n">
        <v>0.144258890391644</v>
      </c>
      <c r="U11" s="19" t="n">
        <v>0.140382014771186</v>
      </c>
      <c r="V11" s="19" t="n">
        <v>0.102401459771028</v>
      </c>
      <c r="W11" s="19" t="n">
        <v>0.124069655978831</v>
      </c>
      <c r="X11" s="19" t="n">
        <v>0.129795771063903</v>
      </c>
      <c r="Y11" s="19" t="n">
        <v>0.174544992941235</v>
      </c>
      <c r="Z11" s="19" t="n">
        <v>0.242067714775346</v>
      </c>
      <c r="AA11" s="19" t="n">
        <v>0.147219799447586</v>
      </c>
      <c r="AB11" s="19" t="n">
        <v>0.116346686431557</v>
      </c>
      <c r="AC11" s="19" t="n">
        <v>0.122664474878654</v>
      </c>
      <c r="AD11" s="19" t="n">
        <v>0.306531369118073</v>
      </c>
      <c r="AE11" s="19"/>
      <c r="AF11" s="19" t="n">
        <v>0.124891770300603</v>
      </c>
      <c r="AG11" s="19" t="n">
        <v>0.139383332818617</v>
      </c>
      <c r="AH11" s="19" t="n">
        <v>0.185440935319453</v>
      </c>
      <c r="AI11" s="19"/>
      <c r="AJ11" s="19" t="n">
        <v>0.115075708460113</v>
      </c>
      <c r="AK11" s="19" t="n">
        <v>0.165892791549613</v>
      </c>
      <c r="AL11" s="19" t="n">
        <v>0.153395208087729</v>
      </c>
      <c r="AM11" s="19" t="n">
        <v>0.168779473243135</v>
      </c>
      <c r="AN11" s="19" t="n">
        <v>0.180735185716383</v>
      </c>
      <c r="AO11" s="19"/>
      <c r="AP11" s="19" t="n">
        <v>0.144963560123082</v>
      </c>
      <c r="AQ11" s="19" t="n">
        <v>0.178995396254812</v>
      </c>
      <c r="AR11" s="19" t="n">
        <v>0.153799150079335</v>
      </c>
    </row>
    <row r="12">
      <c r="B12" s="20" t="s">
        <v>173</v>
      </c>
      <c r="C12" s="19" t="n">
        <v>0.222670787416531</v>
      </c>
      <c r="D12" s="19" t="n">
        <v>0.207831938642217</v>
      </c>
      <c r="E12" s="19" t="n">
        <v>0.237623865619578</v>
      </c>
      <c r="F12" s="19"/>
      <c r="G12" s="19" t="n">
        <v>0.154566146280134</v>
      </c>
      <c r="H12" s="19" t="n">
        <v>0.211251592656398</v>
      </c>
      <c r="I12" s="19" t="n">
        <v>0.244246773646353</v>
      </c>
      <c r="J12" s="19" t="n">
        <v>0.218693846957717</v>
      </c>
      <c r="K12" s="19" t="n">
        <v>0.207939576362941</v>
      </c>
      <c r="L12" s="19" t="n">
        <v>0.272471991404448</v>
      </c>
      <c r="M12" s="19"/>
      <c r="N12" s="19" t="n">
        <v>0.201498271086523</v>
      </c>
      <c r="O12" s="19" t="n">
        <v>0.266869349513339</v>
      </c>
      <c r="P12" s="19" t="n">
        <v>0.239754086488339</v>
      </c>
      <c r="Q12" s="19" t="n">
        <v>0.18388713948167</v>
      </c>
      <c r="R12" s="19"/>
      <c r="S12" s="19" t="n">
        <v>0.255153066252491</v>
      </c>
      <c r="T12" s="19" t="n">
        <v>0.198137955850864</v>
      </c>
      <c r="U12" s="19" t="n">
        <v>0.19891409053858</v>
      </c>
      <c r="V12" s="19" t="n">
        <v>0.222022013356857</v>
      </c>
      <c r="W12" s="19" t="n">
        <v>0.156695398113379</v>
      </c>
      <c r="X12" s="19" t="n">
        <v>0.218385307241596</v>
      </c>
      <c r="Y12" s="19" t="n">
        <v>0.262873884457958</v>
      </c>
      <c r="Z12" s="19" t="n">
        <v>0.157377994834005</v>
      </c>
      <c r="AA12" s="19" t="n">
        <v>0.193703552172475</v>
      </c>
      <c r="AB12" s="19" t="n">
        <v>0.318817218780759</v>
      </c>
      <c r="AC12" s="19" t="n">
        <v>0.242426099005754</v>
      </c>
      <c r="AD12" s="19" t="n">
        <v>0.174111793487399</v>
      </c>
      <c r="AE12" s="19"/>
      <c r="AF12" s="19" t="n">
        <v>0.225567954928336</v>
      </c>
      <c r="AG12" s="19" t="n">
        <v>0.229678774618192</v>
      </c>
      <c r="AH12" s="19" t="n">
        <v>0.211409355487783</v>
      </c>
      <c r="AI12" s="19"/>
      <c r="AJ12" s="19" t="n">
        <v>0.231721169482252</v>
      </c>
      <c r="AK12" s="19" t="n">
        <v>0.244843440635201</v>
      </c>
      <c r="AL12" s="19" t="n">
        <v>0.276217871034129</v>
      </c>
      <c r="AM12" s="19" t="n">
        <v>0.107030558982089</v>
      </c>
      <c r="AN12" s="19" t="n">
        <v>0.208888976528231</v>
      </c>
      <c r="AO12" s="19"/>
      <c r="AP12" s="19" t="n">
        <v>0.271355950597024</v>
      </c>
      <c r="AQ12" s="19" t="n">
        <v>0.216635805936078</v>
      </c>
      <c r="AR12" s="19" t="n">
        <v>0.288313239159343</v>
      </c>
    </row>
    <row r="13">
      <c r="B13" s="20" t="s">
        <v>174</v>
      </c>
      <c r="C13" s="19" t="n">
        <v>0.131324810316899</v>
      </c>
      <c r="D13" s="19" t="n">
        <v>0.130616173079929</v>
      </c>
      <c r="E13" s="19" t="n">
        <v>0.132278772408121</v>
      </c>
      <c r="F13" s="19"/>
      <c r="G13" s="19" t="n">
        <v>0.110660712886331</v>
      </c>
      <c r="H13" s="19" t="n">
        <v>0.110189034407789</v>
      </c>
      <c r="I13" s="19" t="n">
        <v>0.111603667619812</v>
      </c>
      <c r="J13" s="19" t="n">
        <v>0.130434067312788</v>
      </c>
      <c r="K13" s="19" t="n">
        <v>0.168008161143466</v>
      </c>
      <c r="L13" s="19" t="n">
        <v>0.15422303806935</v>
      </c>
      <c r="M13" s="19"/>
      <c r="N13" s="19" t="n">
        <v>0.129036055216083</v>
      </c>
      <c r="O13" s="19" t="n">
        <v>0.110674709691853</v>
      </c>
      <c r="P13" s="19" t="n">
        <v>0.17012361900048</v>
      </c>
      <c r="Q13" s="19" t="n">
        <v>0.123262205190672</v>
      </c>
      <c r="R13" s="19"/>
      <c r="S13" s="19" t="n">
        <v>0.127774940102659</v>
      </c>
      <c r="T13" s="19" t="n">
        <v>0.156820233858812</v>
      </c>
      <c r="U13" s="19" t="n">
        <v>0.120703355957838</v>
      </c>
      <c r="V13" s="19" t="n">
        <v>0.154922057277905</v>
      </c>
      <c r="W13" s="19" t="n">
        <v>0.136820301050068</v>
      </c>
      <c r="X13" s="19" t="n">
        <v>0.154006931455153</v>
      </c>
      <c r="Y13" s="19" t="n">
        <v>0.127985201913508</v>
      </c>
      <c r="Z13" s="19" t="n">
        <v>0.144461065385674</v>
      </c>
      <c r="AA13" s="19" t="n">
        <v>0.108282195187838</v>
      </c>
      <c r="AB13" s="19" t="n">
        <v>0.1142532989693</v>
      </c>
      <c r="AC13" s="19" t="n">
        <v>0.156001041211108</v>
      </c>
      <c r="AD13" s="19" t="n">
        <v>0</v>
      </c>
      <c r="AE13" s="19"/>
      <c r="AF13" s="19" t="n">
        <v>0.16422790229224</v>
      </c>
      <c r="AG13" s="19" t="n">
        <v>0.124722504173237</v>
      </c>
      <c r="AH13" s="19" t="n">
        <v>0.0668348520443815</v>
      </c>
      <c r="AI13" s="19"/>
      <c r="AJ13" s="19" t="n">
        <v>0.162939141557904</v>
      </c>
      <c r="AK13" s="19" t="n">
        <v>0.103429832595013</v>
      </c>
      <c r="AL13" s="19" t="n">
        <v>0.0583030572579579</v>
      </c>
      <c r="AM13" s="19" t="n">
        <v>0.135520451142197</v>
      </c>
      <c r="AN13" s="19" t="n">
        <v>0.106710620957176</v>
      </c>
      <c r="AO13" s="19"/>
      <c r="AP13" s="19" t="n">
        <v>0.140647416539728</v>
      </c>
      <c r="AQ13" s="19" t="n">
        <v>0.123142303172559</v>
      </c>
      <c r="AR13" s="19" t="n">
        <v>0.127201531597382</v>
      </c>
    </row>
    <row r="14">
      <c r="B14" s="20" t="s">
        <v>175</v>
      </c>
      <c r="C14" s="19" t="n">
        <v>0.109109651389719</v>
      </c>
      <c r="D14" s="19" t="n">
        <v>0.0877692981310451</v>
      </c>
      <c r="E14" s="19" t="n">
        <v>0.130194683559171</v>
      </c>
      <c r="F14" s="19"/>
      <c r="G14" s="19" t="n">
        <v>0.0909953122849753</v>
      </c>
      <c r="H14" s="19" t="n">
        <v>0.10089575073032</v>
      </c>
      <c r="I14" s="19" t="n">
        <v>0.124085546935195</v>
      </c>
      <c r="J14" s="19" t="n">
        <v>0.0808141867999768</v>
      </c>
      <c r="K14" s="19" t="n">
        <v>0.110715791137299</v>
      </c>
      <c r="L14" s="19" t="n">
        <v>0.137452001107793</v>
      </c>
      <c r="M14" s="19"/>
      <c r="N14" s="19" t="n">
        <v>0.132641731892245</v>
      </c>
      <c r="O14" s="19" t="n">
        <v>0.0834554624435936</v>
      </c>
      <c r="P14" s="19" t="n">
        <v>0.124959756078297</v>
      </c>
      <c r="Q14" s="19" t="n">
        <v>0.0981842335609135</v>
      </c>
      <c r="R14" s="19"/>
      <c r="S14" s="19" t="n">
        <v>0.0825664365944508</v>
      </c>
      <c r="T14" s="19" t="n">
        <v>0.0735801451288092</v>
      </c>
      <c r="U14" s="19" t="n">
        <v>0.124480342198251</v>
      </c>
      <c r="V14" s="19" t="n">
        <v>0.127701512774629</v>
      </c>
      <c r="W14" s="19" t="n">
        <v>0.138048159526262</v>
      </c>
      <c r="X14" s="19" t="n">
        <v>0.110937788372025</v>
      </c>
      <c r="Y14" s="19" t="n">
        <v>0.0727911229662293</v>
      </c>
      <c r="Z14" s="19" t="n">
        <v>0.0897161967383446</v>
      </c>
      <c r="AA14" s="19" t="n">
        <v>0.121070456797798</v>
      </c>
      <c r="AB14" s="19" t="n">
        <v>0.157862687248015</v>
      </c>
      <c r="AC14" s="19" t="n">
        <v>0.100163774896686</v>
      </c>
      <c r="AD14" s="19" t="n">
        <v>0.164612721126616</v>
      </c>
      <c r="AE14" s="19"/>
      <c r="AF14" s="19" t="n">
        <v>0.110173961447537</v>
      </c>
      <c r="AG14" s="19" t="n">
        <v>0.10729116964733</v>
      </c>
      <c r="AH14" s="19" t="n">
        <v>0.0886115925091485</v>
      </c>
      <c r="AI14" s="19"/>
      <c r="AJ14" s="19" t="n">
        <v>0.119036021497831</v>
      </c>
      <c r="AK14" s="19" t="n">
        <v>0.0813892886849513</v>
      </c>
      <c r="AL14" s="19" t="n">
        <v>0.143048271444599</v>
      </c>
      <c r="AM14" s="19" t="n">
        <v>0</v>
      </c>
      <c r="AN14" s="19" t="n">
        <v>0.0951091316727382</v>
      </c>
      <c r="AO14" s="19"/>
      <c r="AP14" s="19" t="n">
        <v>0.0802591618832402</v>
      </c>
      <c r="AQ14" s="19" t="n">
        <v>0.0876372875661858</v>
      </c>
      <c r="AR14" s="19" t="n">
        <v>0.106994109040778</v>
      </c>
    </row>
    <row r="15">
      <c r="B15" s="20" t="s">
        <v>176</v>
      </c>
      <c r="C15" s="19" t="n">
        <v>0.058228050494268</v>
      </c>
      <c r="D15" s="19" t="n">
        <v>0.0616281609389805</v>
      </c>
      <c r="E15" s="19" t="n">
        <v>0.0550188968110259</v>
      </c>
      <c r="F15" s="19"/>
      <c r="G15" s="19" t="n">
        <v>0.0144802342067451</v>
      </c>
      <c r="H15" s="19" t="n">
        <v>0.0597121971948766</v>
      </c>
      <c r="I15" s="19" t="n">
        <v>0.0359112430109246</v>
      </c>
      <c r="J15" s="19" t="n">
        <v>0.0674881279430341</v>
      </c>
      <c r="K15" s="19" t="n">
        <v>0.0745375419007176</v>
      </c>
      <c r="L15" s="19" t="n">
        <v>0.0854410713656272</v>
      </c>
      <c r="M15" s="19"/>
      <c r="N15" s="19" t="n">
        <v>0.0733880675144795</v>
      </c>
      <c r="O15" s="19" t="n">
        <v>0.0642044262009591</v>
      </c>
      <c r="P15" s="19" t="n">
        <v>0.046301864187514</v>
      </c>
      <c r="Q15" s="19" t="n">
        <v>0.0470586573885905</v>
      </c>
      <c r="R15" s="19"/>
      <c r="S15" s="19" t="n">
        <v>0.0426546103673902</v>
      </c>
      <c r="T15" s="19" t="n">
        <v>0.0578874875795734</v>
      </c>
      <c r="U15" s="19" t="n">
        <v>0.0898213555021646</v>
      </c>
      <c r="V15" s="19" t="n">
        <v>0.12504623020596</v>
      </c>
      <c r="W15" s="19" t="n">
        <v>0.0393207883240323</v>
      </c>
      <c r="X15" s="19" t="n">
        <v>0.0684050861952226</v>
      </c>
      <c r="Y15" s="19" t="n">
        <v>0.0638998956776137</v>
      </c>
      <c r="Z15" s="19" t="n">
        <v>0.0245861039105504</v>
      </c>
      <c r="AA15" s="19" t="n">
        <v>0.0241929395937638</v>
      </c>
      <c r="AB15" s="19" t="n">
        <v>0.0118755467046004</v>
      </c>
      <c r="AC15" s="19" t="n">
        <v>0.0696603436442867</v>
      </c>
      <c r="AD15" s="19" t="n">
        <v>0.135756068572616</v>
      </c>
      <c r="AE15" s="19"/>
      <c r="AF15" s="19" t="n">
        <v>0.0580096029117054</v>
      </c>
      <c r="AG15" s="19" t="n">
        <v>0.0682258817617252</v>
      </c>
      <c r="AH15" s="19" t="n">
        <v>0.0491135019513458</v>
      </c>
      <c r="AI15" s="19"/>
      <c r="AJ15" s="19" t="n">
        <v>0.0556233632055255</v>
      </c>
      <c r="AK15" s="19" t="n">
        <v>0.0636322938280165</v>
      </c>
      <c r="AL15" s="19" t="n">
        <v>0.0782850043378669</v>
      </c>
      <c r="AM15" s="19" t="n">
        <v>0.0821635988002827</v>
      </c>
      <c r="AN15" s="19" t="n">
        <v>0.0486875249824159</v>
      </c>
      <c r="AO15" s="19"/>
      <c r="AP15" s="19" t="n">
        <v>0.0480370989287137</v>
      </c>
      <c r="AQ15" s="19" t="n">
        <v>0.0695481012965507</v>
      </c>
      <c r="AR15" s="19" t="n">
        <v>0.0658178314069315</v>
      </c>
    </row>
    <row r="16">
      <c r="B16" s="20" t="s">
        <v>177</v>
      </c>
      <c r="C16" s="19" t="n">
        <v>0.0406117402807413</v>
      </c>
      <c r="D16" s="19" t="n">
        <v>0.0450523753515468</v>
      </c>
      <c r="E16" s="19" t="n">
        <v>0.0363500725719973</v>
      </c>
      <c r="F16" s="19"/>
      <c r="G16" s="19" t="n">
        <v>0.00687372188809341</v>
      </c>
      <c r="H16" s="19" t="n">
        <v>0.0424470968503918</v>
      </c>
      <c r="I16" s="19" t="n">
        <v>0.0393544251258338</v>
      </c>
      <c r="J16" s="19" t="n">
        <v>0.0661176798493996</v>
      </c>
      <c r="K16" s="19" t="n">
        <v>0.0487627007384284</v>
      </c>
      <c r="L16" s="19" t="n">
        <v>0.0362095723785626</v>
      </c>
      <c r="M16" s="19"/>
      <c r="N16" s="19" t="n">
        <v>0.0404282235395895</v>
      </c>
      <c r="O16" s="19" t="n">
        <v>0.0542022876723635</v>
      </c>
      <c r="P16" s="19" t="n">
        <v>0.01643009606324</v>
      </c>
      <c r="Q16" s="19" t="n">
        <v>0.0485942353558233</v>
      </c>
      <c r="R16" s="19"/>
      <c r="S16" s="19" t="n">
        <v>0.0202506944017978</v>
      </c>
      <c r="T16" s="19" t="n">
        <v>0.0275662506774071</v>
      </c>
      <c r="U16" s="19" t="n">
        <v>0.0237305637409145</v>
      </c>
      <c r="V16" s="19" t="n">
        <v>0.0885991496776173</v>
      </c>
      <c r="W16" s="19" t="n">
        <v>0.0336028115296999</v>
      </c>
      <c r="X16" s="19" t="n">
        <v>0.0462352017987291</v>
      </c>
      <c r="Y16" s="19" t="n">
        <v>0</v>
      </c>
      <c r="Z16" s="19" t="n">
        <v>0.101068360611472</v>
      </c>
      <c r="AA16" s="19" t="n">
        <v>0.0296512258474614</v>
      </c>
      <c r="AB16" s="19" t="n">
        <v>0.0634307264726705</v>
      </c>
      <c r="AC16" s="19" t="n">
        <v>0.0699103098579769</v>
      </c>
      <c r="AD16" s="19" t="n">
        <v>0.0432590171773863</v>
      </c>
      <c r="AE16" s="19"/>
      <c r="AF16" s="19" t="n">
        <v>0.0485011706528858</v>
      </c>
      <c r="AG16" s="19" t="n">
        <v>0.0442018958832658</v>
      </c>
      <c r="AH16" s="19" t="n">
        <v>0.0324533866778841</v>
      </c>
      <c r="AI16" s="19"/>
      <c r="AJ16" s="19" t="n">
        <v>0.0463102814448216</v>
      </c>
      <c r="AK16" s="19" t="n">
        <v>0.0373825883617986</v>
      </c>
      <c r="AL16" s="19" t="n">
        <v>0.0620850570073651</v>
      </c>
      <c r="AM16" s="19" t="n">
        <v>0.0725822799882975</v>
      </c>
      <c r="AN16" s="19" t="n">
        <v>0.0404520929697279</v>
      </c>
      <c r="AO16" s="19"/>
      <c r="AP16" s="19" t="n">
        <v>0.0244492436312127</v>
      </c>
      <c r="AQ16" s="19" t="n">
        <v>0.0440097480429824</v>
      </c>
      <c r="AR16" s="19" t="n">
        <v>0.0399104768670297</v>
      </c>
    </row>
    <row r="17">
      <c r="B17" s="20" t="s">
        <v>178</v>
      </c>
      <c r="C17" s="19" t="n">
        <v>0.0125862479820943</v>
      </c>
      <c r="D17" s="19" t="n">
        <v>0.0102312570268625</v>
      </c>
      <c r="E17" s="19" t="n">
        <v>0.0149141475735199</v>
      </c>
      <c r="F17" s="19"/>
      <c r="G17" s="19" t="n">
        <v>0</v>
      </c>
      <c r="H17" s="19" t="n">
        <v>0.013111979160598</v>
      </c>
      <c r="I17" s="19" t="n">
        <v>0.0206339904038815</v>
      </c>
      <c r="J17" s="19" t="n">
        <v>0.0167779377821626</v>
      </c>
      <c r="K17" s="19" t="n">
        <v>0.00743710982926965</v>
      </c>
      <c r="L17" s="19" t="n">
        <v>0.0139900345833693</v>
      </c>
      <c r="M17" s="19"/>
      <c r="N17" s="19" t="n">
        <v>0.0180327054961637</v>
      </c>
      <c r="O17" s="19" t="n">
        <v>0.0168549162041624</v>
      </c>
      <c r="P17" s="19" t="n">
        <v>0.0051665764385176</v>
      </c>
      <c r="Q17" s="19" t="n">
        <v>0.00899014725587487</v>
      </c>
      <c r="R17" s="19"/>
      <c r="S17" s="19" t="n">
        <v>0.0076312863526898</v>
      </c>
      <c r="T17" s="19" t="n">
        <v>0</v>
      </c>
      <c r="U17" s="19" t="n">
        <v>0.0387879758910236</v>
      </c>
      <c r="V17" s="19" t="n">
        <v>0.0167487639348008</v>
      </c>
      <c r="W17" s="19" t="n">
        <v>0.0104384761943946</v>
      </c>
      <c r="X17" s="19" t="n">
        <v>0</v>
      </c>
      <c r="Y17" s="19" t="n">
        <v>0.0110420176131124</v>
      </c>
      <c r="Z17" s="19" t="n">
        <v>0</v>
      </c>
      <c r="AA17" s="19" t="n">
        <v>0.0281238418632842</v>
      </c>
      <c r="AB17" s="19" t="n">
        <v>0.0118755467046004</v>
      </c>
      <c r="AC17" s="19" t="n">
        <v>0.022630359671354</v>
      </c>
      <c r="AD17" s="19" t="n">
        <v>0</v>
      </c>
      <c r="AE17" s="19"/>
      <c r="AF17" s="19" t="n">
        <v>0.0181434334933254</v>
      </c>
      <c r="AG17" s="19" t="n">
        <v>0.00968459439126951</v>
      </c>
      <c r="AH17" s="19" t="n">
        <v>0.0138088732104847</v>
      </c>
      <c r="AI17" s="19"/>
      <c r="AJ17" s="19" t="n">
        <v>0.0165902099659375</v>
      </c>
      <c r="AK17" s="19" t="n">
        <v>0.00899726616738898</v>
      </c>
      <c r="AL17" s="19" t="n">
        <v>0.0147746593352859</v>
      </c>
      <c r="AM17" s="19" t="n">
        <v>0</v>
      </c>
      <c r="AN17" s="19" t="n">
        <v>0.00675250156412557</v>
      </c>
      <c r="AO17" s="19"/>
      <c r="AP17" s="19" t="n">
        <v>0.0223465433391477</v>
      </c>
      <c r="AQ17" s="19" t="n">
        <v>0.0103986996368136</v>
      </c>
      <c r="AR17" s="19" t="n">
        <v>0</v>
      </c>
    </row>
    <row r="18">
      <c r="B18" s="20" t="s">
        <v>85</v>
      </c>
      <c r="C18" s="21" t="n">
        <v>0.187716620009753</v>
      </c>
      <c r="D18" s="21" t="n">
        <v>0.192026516420765</v>
      </c>
      <c r="E18" s="21" t="n">
        <v>0.181887695275834</v>
      </c>
      <c r="F18" s="21"/>
      <c r="G18" s="21" t="n">
        <v>0.121688893151821</v>
      </c>
      <c r="H18" s="21" t="n">
        <v>0.153086442332926</v>
      </c>
      <c r="I18" s="21" t="n">
        <v>0.176245743454859</v>
      </c>
      <c r="J18" s="21" t="n">
        <v>0.230273225125602</v>
      </c>
      <c r="K18" s="21" t="n">
        <v>0.241125206275931</v>
      </c>
      <c r="L18" s="21" t="n">
        <v>0.198376121022697</v>
      </c>
      <c r="M18" s="21"/>
      <c r="N18" s="21" t="n">
        <v>0.177173088645766</v>
      </c>
      <c r="O18" s="21" t="n">
        <v>0.180416761064504</v>
      </c>
      <c r="P18" s="21" t="n">
        <v>0.144262749532613</v>
      </c>
      <c r="Q18" s="21" t="n">
        <v>0.240019341892849</v>
      </c>
      <c r="R18" s="21"/>
      <c r="S18" s="21" t="n">
        <v>0.186371975208736</v>
      </c>
      <c r="T18" s="21" t="n">
        <v>0.257196551070407</v>
      </c>
      <c r="U18" s="21" t="n">
        <v>0.199079683626734</v>
      </c>
      <c r="V18" s="21" t="n">
        <v>0.100946122272496</v>
      </c>
      <c r="W18" s="21" t="n">
        <v>0.227444503951835</v>
      </c>
      <c r="X18" s="21" t="n">
        <v>0.187624101721662</v>
      </c>
      <c r="Y18" s="21" t="n">
        <v>0.20997646188308</v>
      </c>
      <c r="Z18" s="21" t="n">
        <v>0.14133076288951</v>
      </c>
      <c r="AA18" s="21" t="n">
        <v>0.201751399136655</v>
      </c>
      <c r="AB18" s="21" t="n">
        <v>0.162476787187656</v>
      </c>
      <c r="AC18" s="21" t="n">
        <v>0.16562421848351</v>
      </c>
      <c r="AD18" s="21" t="n">
        <v>0.0941590231254465</v>
      </c>
      <c r="AE18" s="21"/>
      <c r="AF18" s="21" t="n">
        <v>0.20139808606194</v>
      </c>
      <c r="AG18" s="21" t="n">
        <v>0.202368860319195</v>
      </c>
      <c r="AH18" s="21" t="n">
        <v>0.164701157864017</v>
      </c>
      <c r="AI18" s="21"/>
      <c r="AJ18" s="21" t="n">
        <v>0.19956326319849</v>
      </c>
      <c r="AK18" s="21" t="n">
        <v>0.179298119294921</v>
      </c>
      <c r="AL18" s="21" t="n">
        <v>0.13690983402744</v>
      </c>
      <c r="AM18" s="21" t="n">
        <v>0.333846748910826</v>
      </c>
      <c r="AN18" s="21" t="n">
        <v>0.197397200051255</v>
      </c>
      <c r="AO18" s="21"/>
      <c r="AP18" s="21" t="n">
        <v>0.207251856267641</v>
      </c>
      <c r="AQ18" s="21" t="n">
        <v>0.140324752688646</v>
      </c>
      <c r="AR18" s="21" t="n">
        <v>0.144855472650187</v>
      </c>
    </row>
    <row r="19">
      <c r="B19" s="18"/>
    </row>
    <row r="20">
      <c r="B20" t="s">
        <v>63</v>
      </c>
    </row>
    <row r="21">
      <c r="B21" t="s">
        <v>64</v>
      </c>
    </row>
    <row r="23">
      <c r="B23"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ySplit="8" xSplit="2" topLeftCell="C9" activePane="bottomRight" state="frozen"/>
      <selection pane="bottomRight"/>
    </sheetView>
  </sheetViews>
  <sheetFormatPr defaultRowHeight="15.0" baseColWidth="10"/>
  <cols>
    <col min="2" max="2" width="20.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 t="s">
        <v>236</v>
      </c>
    </row>
    <row r="5" ht="30" customHeight="1">
      <c r="B5" s="14"/>
      <c r="C5" s="14"/>
      <c r="D5" s="14" t="s">
        <v>51</v>
      </c>
      <c r="E5" s="14"/>
      <c r="F5" s="14"/>
      <c r="G5" s="14" t="s">
        <v>52</v>
      </c>
      <c r="H5" s="14"/>
      <c r="I5" s="14"/>
      <c r="J5" s="14"/>
      <c r="K5" s="14"/>
      <c r="L5" s="14"/>
      <c r="M5" s="14"/>
      <c r="N5" s="14" t="s">
        <v>53</v>
      </c>
      <c r="O5" s="14"/>
      <c r="P5" s="14"/>
      <c r="Q5" s="14"/>
      <c r="R5" s="14"/>
      <c r="S5" s="14" t="s">
        <v>54</v>
      </c>
      <c r="T5" s="14"/>
      <c r="U5" s="14"/>
      <c r="V5" s="14"/>
      <c r="W5" s="14"/>
      <c r="X5" s="14"/>
      <c r="Y5" s="14"/>
      <c r="Z5" s="14"/>
      <c r="AA5" s="14"/>
      <c r="AB5" s="14"/>
      <c r="AC5" s="14"/>
      <c r="AD5" s="14"/>
      <c r="AE5" s="14"/>
      <c r="AF5" s="14" t="s">
        <v>55</v>
      </c>
      <c r="AG5" s="14"/>
      <c r="AH5" s="14"/>
      <c r="AI5" s="14"/>
      <c r="AJ5" s="14" t="s">
        <v>56</v>
      </c>
      <c r="AK5" s="14"/>
      <c r="AL5" s="14"/>
      <c r="AM5" s="14"/>
      <c r="AN5" s="14"/>
      <c r="AO5" s="14"/>
      <c r="AP5" s="14" t="s">
        <v>57</v>
      </c>
      <c r="AQ5" s="14"/>
      <c r="AR5" s="14"/>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2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2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11">
      <c r="B11" s="7" t="s">
        <v>61</v>
      </c>
    </row>
    <row r="12">
      <c r="B12" s="26" t="s">
        <v>62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row>
    <row r="13">
      <c r="B13" t="s">
        <v>58</v>
      </c>
      <c r="C13" s="19" t="n">
        <v>0.509523109897274</v>
      </c>
      <c r="D13" s="19" t="n">
        <v>0.5286238434017</v>
      </c>
      <c r="E13" s="19" t="n">
        <v>0.489870188289154</v>
      </c>
      <c r="F13" s="19"/>
      <c r="G13" s="19" t="n">
        <v>0.540355941184191</v>
      </c>
      <c r="H13" s="19" t="n">
        <v>0.669871668671708</v>
      </c>
      <c r="I13" s="19" t="n">
        <v>0.616368681819257</v>
      </c>
      <c r="J13" s="19" t="n">
        <v>0.558666072167229</v>
      </c>
      <c r="K13" s="19" t="n">
        <v>0.412204189773863</v>
      </c>
      <c r="L13" s="19" t="n">
        <v>0.29745698437856</v>
      </c>
      <c r="M13" s="19"/>
      <c r="N13" s="19" t="n">
        <v>0.534637228555435</v>
      </c>
      <c r="O13" s="19" t="n">
        <v>0.502111671716801</v>
      </c>
      <c r="P13" s="19" t="n">
        <v>0.51309711161308</v>
      </c>
      <c r="Q13" s="19" t="n">
        <v>0.487379953470188</v>
      </c>
      <c r="R13" s="19"/>
      <c r="S13" s="19" t="n">
        <v>0.569791171238458</v>
      </c>
      <c r="T13" s="19" t="n">
        <v>0.4730506998124</v>
      </c>
      <c r="U13" s="19" t="n">
        <v>0.536519830020133</v>
      </c>
      <c r="V13" s="19" t="n">
        <v>0.411832168177412</v>
      </c>
      <c r="W13" s="19" t="n">
        <v>0.591305226480889</v>
      </c>
      <c r="X13" s="19" t="n">
        <v>0.50053142642551</v>
      </c>
      <c r="Y13" s="19" t="n">
        <v>0.441829020250392</v>
      </c>
      <c r="Z13" s="19" t="n">
        <v>0.56256416165105</v>
      </c>
      <c r="AA13" s="19" t="n">
        <v>0.527097507365415</v>
      </c>
      <c r="AB13" s="19" t="n">
        <v>0.480452804580649</v>
      </c>
      <c r="AC13" s="19" t="n">
        <v>0.432350968551012</v>
      </c>
      <c r="AD13" s="19" t="n">
        <v>0.704660639720595</v>
      </c>
      <c r="AE13" s="19"/>
      <c r="AF13" s="19" t="n">
        <v>0.488810045120424</v>
      </c>
      <c r="AG13" s="19" t="n">
        <v>0.54991476398169</v>
      </c>
      <c r="AH13" s="19" t="n">
        <v>0.481014173658991</v>
      </c>
      <c r="AI13" s="19"/>
      <c r="AJ13" s="19" t="n">
        <v>0.472586374036104</v>
      </c>
      <c r="AK13" s="19" t="n">
        <v>0.583286457102858</v>
      </c>
      <c r="AL13" s="19" t="n">
        <v>0.642329756819391</v>
      </c>
      <c r="AM13" s="19" t="n">
        <v>0.536143327022308</v>
      </c>
      <c r="AN13" s="19" t="n">
        <v>0.44840417606381</v>
      </c>
      <c r="AO13" s="19"/>
      <c r="AP13" s="19" t="n">
        <v>0.469823284797914</v>
      </c>
      <c r="AQ13" s="19" t="n">
        <v>0.568180552919634</v>
      </c>
      <c r="AR13" s="19" t="n">
        <v>0.558008832146128</v>
      </c>
    </row>
    <row r="14">
      <c r="B14" t="s">
        <v>59</v>
      </c>
      <c r="C14" s="19" t="n">
        <v>0.473761483791214</v>
      </c>
      <c r="D14" s="19" t="n">
        <v>0.457650730673029</v>
      </c>
      <c r="E14" s="19" t="n">
        <v>0.490457359473832</v>
      </c>
      <c r="F14" s="19"/>
      <c r="G14" s="19" t="n">
        <v>0.435102853113478</v>
      </c>
      <c r="H14" s="19" t="n">
        <v>0.304713607959886</v>
      </c>
      <c r="I14" s="19" t="n">
        <v>0.373744110419655</v>
      </c>
      <c r="J14" s="19" t="n">
        <v>0.425874356974085</v>
      </c>
      <c r="K14" s="19" t="n">
        <v>0.560070949869504</v>
      </c>
      <c r="L14" s="19" t="n">
        <v>0.69892404840032</v>
      </c>
      <c r="M14" s="19"/>
      <c r="N14" s="19" t="n">
        <v>0.450152656054843</v>
      </c>
      <c r="O14" s="19" t="n">
        <v>0.48579979054801</v>
      </c>
      <c r="P14" s="19" t="n">
        <v>0.471458679277909</v>
      </c>
      <c r="Q14" s="19" t="n">
        <v>0.488079194307362</v>
      </c>
      <c r="R14" s="19"/>
      <c r="S14" s="19" t="n">
        <v>0.406379616765728</v>
      </c>
      <c r="T14" s="19" t="n">
        <v>0.507482148597675</v>
      </c>
      <c r="U14" s="19" t="n">
        <v>0.463480169979867</v>
      </c>
      <c r="V14" s="19" t="n">
        <v>0.569477702286898</v>
      </c>
      <c r="W14" s="19" t="n">
        <v>0.408694773519111</v>
      </c>
      <c r="X14" s="19" t="n">
        <v>0.467705368518822</v>
      </c>
      <c r="Y14" s="19" t="n">
        <v>0.534792735451983</v>
      </c>
      <c r="Z14" s="19" t="n">
        <v>0.418472256826683</v>
      </c>
      <c r="AA14" s="19" t="n">
        <v>0.454079823524976</v>
      </c>
      <c r="AB14" s="19" t="n">
        <v>0.509044288678392</v>
      </c>
      <c r="AC14" s="19" t="n">
        <v>0.554367831435585</v>
      </c>
      <c r="AD14" s="19" t="n">
        <v>0.295339360279405</v>
      </c>
      <c r="AE14" s="19"/>
      <c r="AF14" s="19" t="n">
        <v>0.502463949457556</v>
      </c>
      <c r="AG14" s="19" t="n">
        <v>0.43894749246739</v>
      </c>
      <c r="AH14" s="19" t="n">
        <v>0.479651444221551</v>
      </c>
      <c r="AI14" s="19"/>
      <c r="AJ14" s="19" t="n">
        <v>0.51988523555796</v>
      </c>
      <c r="AK14" s="19" t="n">
        <v>0.396828418653691</v>
      </c>
      <c r="AL14" s="19" t="n">
        <v>0.336561727481673</v>
      </c>
      <c r="AM14" s="19" t="n">
        <v>0.463856672977692</v>
      </c>
      <c r="AN14" s="19" t="n">
        <v>0.504472422720227</v>
      </c>
      <c r="AO14" s="19"/>
      <c r="AP14" s="19" t="n">
        <v>0.525158318549088</v>
      </c>
      <c r="AQ14" s="19" t="n">
        <v>0.417245505374453</v>
      </c>
      <c r="AR14" s="19" t="n">
        <v>0.423384021806959</v>
      </c>
    </row>
    <row r="15">
      <c r="B15" t="s">
        <v>60</v>
      </c>
      <c r="C15" s="19" t="n">
        <v>0.0167154063115128</v>
      </c>
      <c r="D15" s="19" t="n">
        <v>0.0137254259252709</v>
      </c>
      <c r="E15" s="19" t="n">
        <v>0.0196724522370141</v>
      </c>
      <c r="F15" s="19"/>
      <c r="G15" s="19" t="n">
        <v>0.0245412057023304</v>
      </c>
      <c r="H15" s="19" t="n">
        <v>0.0254147233684059</v>
      </c>
      <c r="I15" s="19" t="n">
        <v>0.00988720776108728</v>
      </c>
      <c r="J15" s="19" t="n">
        <v>0.0154595708586864</v>
      </c>
      <c r="K15" s="19" t="n">
        <v>0.0277248603566326</v>
      </c>
      <c r="L15" s="19" t="n">
        <v>0.00361896722111936</v>
      </c>
      <c r="M15" s="19"/>
      <c r="N15" s="19" t="n">
        <v>0.0152101153897215</v>
      </c>
      <c r="O15" s="19" t="n">
        <v>0.0120885377351898</v>
      </c>
      <c r="P15" s="19" t="n">
        <v>0.0154442091090111</v>
      </c>
      <c r="Q15" s="19" t="n">
        <v>0.0245408522224502</v>
      </c>
      <c r="R15" s="19"/>
      <c r="S15" s="19" t="n">
        <v>0.0238292119958142</v>
      </c>
      <c r="T15" s="19" t="n">
        <v>0.0194671515899253</v>
      </c>
      <c r="U15" s="19" t="n">
        <v>0</v>
      </c>
      <c r="V15" s="19" t="n">
        <v>0.0186901295356896</v>
      </c>
      <c r="W15" s="19" t="n">
        <v>0</v>
      </c>
      <c r="X15" s="19" t="n">
        <v>0.0317632050556678</v>
      </c>
      <c r="Y15" s="19" t="n">
        <v>0.0233782442976255</v>
      </c>
      <c r="Z15" s="19" t="n">
        <v>0.0189635815222672</v>
      </c>
      <c r="AA15" s="19" t="n">
        <v>0.0188226691096096</v>
      </c>
      <c r="AB15" s="19" t="n">
        <v>0.0105029067409596</v>
      </c>
      <c r="AC15" s="19" t="n">
        <v>0.0132812000134029</v>
      </c>
      <c r="AD15" s="19" t="n">
        <v>0</v>
      </c>
      <c r="AE15" s="19"/>
      <c r="AF15" s="19" t="n">
        <v>0.0087260054220202</v>
      </c>
      <c r="AG15" s="19" t="n">
        <v>0.0111377435509199</v>
      </c>
      <c r="AH15" s="19" t="n">
        <v>0.0393343821194573</v>
      </c>
      <c r="AI15" s="19"/>
      <c r="AJ15" s="19" t="n">
        <v>0.00752839040593616</v>
      </c>
      <c r="AK15" s="19" t="n">
        <v>0.019885124243451</v>
      </c>
      <c r="AL15" s="19" t="n">
        <v>0.0211085156989362</v>
      </c>
      <c r="AM15" s="19" t="n">
        <v>0</v>
      </c>
      <c r="AN15" s="19" t="n">
        <v>0.047123401215963</v>
      </c>
      <c r="AO15" s="19"/>
      <c r="AP15" s="19" t="n">
        <v>0.00501839665299778</v>
      </c>
      <c r="AQ15" s="19" t="n">
        <v>0.0145739417059128</v>
      </c>
      <c r="AR15" s="19" t="n">
        <v>0.0186071460469138</v>
      </c>
    </row>
    <row r="16">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row>
    <row r="17">
      <c r="B17" s="7" t="s">
        <v>74</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row>
    <row r="18">
      <c r="B18" s="26" t="s">
        <v>75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row>
    <row r="19">
      <c r="B19" t="s">
        <v>65</v>
      </c>
      <c r="C19" s="19" t="n">
        <v>0.716045014401253</v>
      </c>
      <c r="D19" s="19" t="n">
        <v>0.745732582937639</v>
      </c>
      <c r="E19" s="19" t="n">
        <v>0.687622778771305</v>
      </c>
      <c r="F19" s="19"/>
      <c r="G19" s="19" t="n">
        <v>0.54217927951017</v>
      </c>
      <c r="H19" s="19" t="n">
        <v>0.647067648183065</v>
      </c>
      <c r="I19" s="19" t="n">
        <v>0.772738793980117</v>
      </c>
      <c r="J19" s="19" t="n">
        <v>0.735723817934062</v>
      </c>
      <c r="K19" s="19" t="n">
        <v>0.847417524876204</v>
      </c>
      <c r="L19" s="19" t="n">
        <v>0.803333407317325</v>
      </c>
      <c r="M19" s="19"/>
      <c r="N19" s="19" t="n">
        <v>0.776543159414381</v>
      </c>
      <c r="O19" s="19" t="n">
        <v>0.74304315841586</v>
      </c>
      <c r="P19" s="19" t="n">
        <v>0.704598997744847</v>
      </c>
      <c r="Q19" s="19" t="n">
        <v>0.629526277606173</v>
      </c>
      <c r="R19" s="19"/>
      <c r="S19" s="19" t="n">
        <v>0.700691070959875</v>
      </c>
      <c r="T19" s="19" t="n">
        <v>0.744529816619203</v>
      </c>
      <c r="U19" s="19" t="n">
        <v>0.773168617630498</v>
      </c>
      <c r="V19" s="19" t="n">
        <v>0.817862084369506</v>
      </c>
      <c r="W19" s="19" t="n">
        <v>0.766601741002732</v>
      </c>
      <c r="X19" s="19" t="n">
        <v>0.658405439665584</v>
      </c>
      <c r="Y19" s="19" t="n">
        <v>0.725568310069975</v>
      </c>
      <c r="Z19" s="19" t="n">
        <v>0.591203584676296</v>
      </c>
      <c r="AA19" s="19" t="n">
        <v>0.579387545142105</v>
      </c>
      <c r="AB19" s="19" t="n">
        <v>0.818346691376546</v>
      </c>
      <c r="AC19" s="19" t="n">
        <v>0.71602539890999</v>
      </c>
      <c r="AD19" s="19" t="n">
        <v>0.702708940390002</v>
      </c>
      <c r="AE19" s="19"/>
      <c r="AF19" s="19" t="n">
        <v>0.793086277134416</v>
      </c>
      <c r="AG19" s="19" t="n">
        <v>0.715771583226037</v>
      </c>
      <c r="AH19" s="19" t="n">
        <v>0.607121232155735</v>
      </c>
      <c r="AI19" s="19"/>
      <c r="AJ19" s="19" t="n">
        <v>0.810712098230926</v>
      </c>
      <c r="AK19" s="19" t="n">
        <v>0.643934446455522</v>
      </c>
      <c r="AL19" s="19" t="n">
        <v>0.82987914195254</v>
      </c>
      <c r="AM19" s="19" t="n">
        <v>0.864621498897668</v>
      </c>
      <c r="AN19" s="19" t="n">
        <v>0.594859844284678</v>
      </c>
      <c r="AO19" s="19"/>
      <c r="AP19" s="19" t="n">
        <v>0.826759627497432</v>
      </c>
      <c r="AQ19" s="19" t="n">
        <v>0.653040574103849</v>
      </c>
      <c r="AR19" s="19" t="n">
        <v>0.779482747012065</v>
      </c>
    </row>
    <row r="20">
      <c r="B20" t="s">
        <v>66</v>
      </c>
      <c r="C20" s="19" t="n">
        <v>0.394928830491274</v>
      </c>
      <c r="D20" s="19" t="n">
        <v>0.364747025058153</v>
      </c>
      <c r="E20" s="19" t="n">
        <v>0.424322837476441</v>
      </c>
      <c r="F20" s="19"/>
      <c r="G20" s="19" t="n">
        <v>0.434955150770552</v>
      </c>
      <c r="H20" s="19" t="n">
        <v>0.468624132061215</v>
      </c>
      <c r="I20" s="19" t="n">
        <v>0.410442001735633</v>
      </c>
      <c r="J20" s="19" t="n">
        <v>0.509380716391318</v>
      </c>
      <c r="K20" s="19" t="n">
        <v>0.247554110022989</v>
      </c>
      <c r="L20" s="19" t="n">
        <v>0.148693015225867</v>
      </c>
      <c r="M20" s="19"/>
      <c r="N20" s="19" t="n">
        <v>0.339893349546867</v>
      </c>
      <c r="O20" s="19" t="n">
        <v>0.375519860163686</v>
      </c>
      <c r="P20" s="19" t="n">
        <v>0.344014468338072</v>
      </c>
      <c r="Q20" s="19" t="n">
        <v>0.534381584339989</v>
      </c>
      <c r="R20" s="19"/>
      <c r="S20" s="19" t="n">
        <v>0.384053995218115</v>
      </c>
      <c r="T20" s="19" t="n">
        <v>0.427426717778312</v>
      </c>
      <c r="U20" s="19" t="n">
        <v>0.270938929422263</v>
      </c>
      <c r="V20" s="19" t="n">
        <v>0.347277008749474</v>
      </c>
      <c r="W20" s="19" t="n">
        <v>0.411567389140479</v>
      </c>
      <c r="X20" s="19" t="n">
        <v>0.368219063951475</v>
      </c>
      <c r="Y20" s="19" t="n">
        <v>0.443988700004795</v>
      </c>
      <c r="Z20" s="19" t="n">
        <v>0.293843717397243</v>
      </c>
      <c r="AA20" s="19" t="n">
        <v>0.456811379201889</v>
      </c>
      <c r="AB20" s="19" t="n">
        <v>0.363320361733479</v>
      </c>
      <c r="AC20" s="19" t="n">
        <v>0.376061201769578</v>
      </c>
      <c r="AD20" s="19" t="n">
        <v>0.641107778171733</v>
      </c>
      <c r="AE20" s="19"/>
      <c r="AF20" s="19" t="n">
        <v>0.366970867207668</v>
      </c>
      <c r="AG20" s="19" t="n">
        <v>0.409995993886919</v>
      </c>
      <c r="AH20" s="19" t="n">
        <v>0.471144681105853</v>
      </c>
      <c r="AI20" s="19"/>
      <c r="AJ20" s="19" t="n">
        <v>0.367266600351909</v>
      </c>
      <c r="AK20" s="19" t="n">
        <v>0.406017351101928</v>
      </c>
      <c r="AL20" s="19" t="n">
        <v>0.235180824580633</v>
      </c>
      <c r="AM20" s="19" t="n">
        <v>0.747230928164554</v>
      </c>
      <c r="AN20" s="19" t="n">
        <v>0.533609443446648</v>
      </c>
      <c r="AO20" s="19"/>
      <c r="AP20" s="19" t="n">
        <v>0.354970681547564</v>
      </c>
      <c r="AQ20" s="19" t="n">
        <v>0.438058934334744</v>
      </c>
      <c r="AR20" s="19" t="n">
        <v>0.306434091458578</v>
      </c>
    </row>
    <row r="21">
      <c r="B21" t="s">
        <v>67</v>
      </c>
      <c r="C21" s="19" t="n">
        <v>0.212628615495247</v>
      </c>
      <c r="D21" s="19" t="n">
        <v>0.184473302892205</v>
      </c>
      <c r="E21" s="19" t="n">
        <v>0.243201717007796</v>
      </c>
      <c r="F21" s="19"/>
      <c r="G21" s="19" t="n">
        <v>0.208731975440695</v>
      </c>
      <c r="H21" s="19" t="n">
        <v>0.242913222335125</v>
      </c>
      <c r="I21" s="19" t="n">
        <v>0.200860389423742</v>
      </c>
      <c r="J21" s="19" t="n">
        <v>0.23964011097128</v>
      </c>
      <c r="K21" s="19" t="n">
        <v>0.251925771640071</v>
      </c>
      <c r="L21" s="19" t="n">
        <v>0.103731431036879</v>
      </c>
      <c r="M21" s="19"/>
      <c r="N21" s="19" t="n">
        <v>0.219584039964768</v>
      </c>
      <c r="O21" s="19" t="n">
        <v>0.175509688794261</v>
      </c>
      <c r="P21" s="19" t="n">
        <v>0.211124863061815</v>
      </c>
      <c r="Q21" s="19" t="n">
        <v>0.241045866059884</v>
      </c>
      <c r="R21" s="19"/>
      <c r="S21" s="19" t="n">
        <v>0.169110057598762</v>
      </c>
      <c r="T21" s="19" t="n">
        <v>0.263833726502157</v>
      </c>
      <c r="U21" s="19" t="n">
        <v>0.185287861247246</v>
      </c>
      <c r="V21" s="19" t="n">
        <v>0.201417115598181</v>
      </c>
      <c r="W21" s="19" t="n">
        <v>0.258878862330854</v>
      </c>
      <c r="X21" s="19" t="n">
        <v>0.190859682640442</v>
      </c>
      <c r="Y21" s="19" t="n">
        <v>0.153631172022894</v>
      </c>
      <c r="Z21" s="19" t="n">
        <v>0.367738348421045</v>
      </c>
      <c r="AA21" s="19" t="n">
        <v>0.260993415838613</v>
      </c>
      <c r="AB21" s="19" t="n">
        <v>0.225289740607362</v>
      </c>
      <c r="AC21" s="19" t="n">
        <v>0.173165938764934</v>
      </c>
      <c r="AD21" s="19" t="n">
        <v>0.0743093851831705</v>
      </c>
      <c r="AE21" s="19"/>
      <c r="AF21" s="19" t="n">
        <v>0.20643232454589</v>
      </c>
      <c r="AG21" s="19" t="n">
        <v>0.208563516575214</v>
      </c>
      <c r="AH21" s="19" t="n">
        <v>0.222986134320894</v>
      </c>
      <c r="AI21" s="19"/>
      <c r="AJ21" s="19" t="n">
        <v>0.179846955936416</v>
      </c>
      <c r="AK21" s="19" t="n">
        <v>0.218335981621676</v>
      </c>
      <c r="AL21" s="19" t="n">
        <v>0.296470470341743</v>
      </c>
      <c r="AM21" s="19" t="n">
        <v>0.415025105490635</v>
      </c>
      <c r="AN21" s="19" t="n">
        <v>0.165211522193409</v>
      </c>
      <c r="AO21" s="19"/>
      <c r="AP21" s="19" t="n">
        <v>0.159360321022613</v>
      </c>
      <c r="AQ21" s="19" t="n">
        <v>0.228412490700352</v>
      </c>
      <c r="AR21" s="19" t="n">
        <v>0.314015823874543</v>
      </c>
    </row>
    <row r="22">
      <c r="B22" t="s">
        <v>68</v>
      </c>
      <c r="C22" s="19" t="n">
        <v>0.193619816897133</v>
      </c>
      <c r="D22" s="19" t="n">
        <v>0.221022076334796</v>
      </c>
      <c r="E22" s="19" t="n">
        <v>0.165489567256406</v>
      </c>
      <c r="F22" s="19"/>
      <c r="G22" s="19" t="n">
        <v>0.109356969241043</v>
      </c>
      <c r="H22" s="19" t="n">
        <v>0.256958371037773</v>
      </c>
      <c r="I22" s="19" t="n">
        <v>0.295225998854861</v>
      </c>
      <c r="J22" s="19" t="n">
        <v>0.221400837916539</v>
      </c>
      <c r="K22" s="19" t="n">
        <v>0.128725506294885</v>
      </c>
      <c r="L22" s="19" t="n">
        <v>0.0256850597090592</v>
      </c>
      <c r="M22" s="19"/>
      <c r="N22" s="19" t="n">
        <v>0.285635124450886</v>
      </c>
      <c r="O22" s="19" t="n">
        <v>0.230007160480062</v>
      </c>
      <c r="P22" s="19" t="n">
        <v>0.16228648886504</v>
      </c>
      <c r="Q22" s="19" t="n">
        <v>0.077678616256313</v>
      </c>
      <c r="R22" s="19"/>
      <c r="S22" s="19" t="n">
        <v>0.197571729386831</v>
      </c>
      <c r="T22" s="19" t="n">
        <v>0.21569396624908</v>
      </c>
      <c r="U22" s="19" t="n">
        <v>0.170213345197762</v>
      </c>
      <c r="V22" s="19" t="n">
        <v>0.140316194950365</v>
      </c>
      <c r="W22" s="19" t="n">
        <v>0.192469346636317</v>
      </c>
      <c r="X22" s="19" t="n">
        <v>0.137607910786429</v>
      </c>
      <c r="Y22" s="19" t="n">
        <v>0.136968082541561</v>
      </c>
      <c r="Z22" s="19" t="n">
        <v>0.161592871732961</v>
      </c>
      <c r="AA22" s="19" t="n">
        <v>0.304323435271965</v>
      </c>
      <c r="AB22" s="19" t="n">
        <v>0.318381623809872</v>
      </c>
      <c r="AC22" s="19" t="n">
        <v>0.142088447727291</v>
      </c>
      <c r="AD22" s="19" t="n">
        <v>0</v>
      </c>
      <c r="AE22" s="19"/>
      <c r="AF22" s="19" t="n">
        <v>0.18755300080447</v>
      </c>
      <c r="AG22" s="19" t="n">
        <v>0.242603583738223</v>
      </c>
      <c r="AH22" s="19" t="n">
        <v>0.0956793111539699</v>
      </c>
      <c r="AI22" s="19"/>
      <c r="AJ22" s="19" t="n">
        <v>0.210382048778608</v>
      </c>
      <c r="AK22" s="19" t="n">
        <v>0.208450238114329</v>
      </c>
      <c r="AL22" s="19" t="n">
        <v>0.228761670164055</v>
      </c>
      <c r="AM22" s="19" t="n">
        <v>0</v>
      </c>
      <c r="AN22" s="19" t="n">
        <v>0.102316508270922</v>
      </c>
      <c r="AO22" s="19"/>
      <c r="AP22" s="19" t="n">
        <v>0.228918290258275</v>
      </c>
      <c r="AQ22" s="19" t="n">
        <v>0.203723142655126</v>
      </c>
      <c r="AR22" s="19" t="n">
        <v>0.268074129333625</v>
      </c>
    </row>
    <row r="23">
      <c r="B23" t="s">
        <v>69</v>
      </c>
      <c r="C23" s="19" t="n">
        <v>0.163269940183071</v>
      </c>
      <c r="D23" s="19" t="n">
        <v>0.183478131056087</v>
      </c>
      <c r="E23" s="19" t="n">
        <v>0.142607981570255</v>
      </c>
      <c r="F23" s="19"/>
      <c r="G23" s="19" t="n">
        <v>0.101372581702327</v>
      </c>
      <c r="H23" s="19" t="n">
        <v>0.219154421578085</v>
      </c>
      <c r="I23" s="19" t="n">
        <v>0.19460690207919</v>
      </c>
      <c r="J23" s="19" t="n">
        <v>0.172350051308579</v>
      </c>
      <c r="K23" s="19" t="n">
        <v>0.102093227238679</v>
      </c>
      <c r="L23" s="19" t="n">
        <v>0.125199134449583</v>
      </c>
      <c r="M23" s="19"/>
      <c r="N23" s="19" t="n">
        <v>0.172423768694087</v>
      </c>
      <c r="O23" s="19" t="n">
        <v>0.150851434442984</v>
      </c>
      <c r="P23" s="19" t="n">
        <v>0.170281073722621</v>
      </c>
      <c r="Q23" s="19" t="n">
        <v>0.153806763907116</v>
      </c>
      <c r="R23" s="19"/>
      <c r="S23" s="19" t="n">
        <v>0.123863633815782</v>
      </c>
      <c r="T23" s="19" t="n">
        <v>0.11515028525417</v>
      </c>
      <c r="U23" s="19" t="n">
        <v>0.109015368134818</v>
      </c>
      <c r="V23" s="19" t="n">
        <v>0.211697083793226</v>
      </c>
      <c r="W23" s="19" t="n">
        <v>0.205364227311488</v>
      </c>
      <c r="X23" s="19" t="n">
        <v>0.100153081828325</v>
      </c>
      <c r="Y23" s="19" t="n">
        <v>0.18953752566877</v>
      </c>
      <c r="Z23" s="19" t="n">
        <v>0.0924588210111821</v>
      </c>
      <c r="AA23" s="19" t="n">
        <v>0.23685242778487</v>
      </c>
      <c r="AB23" s="19" t="n">
        <v>0.212690478758275</v>
      </c>
      <c r="AC23" s="19" t="n">
        <v>0.204648484670713</v>
      </c>
      <c r="AD23" s="19" t="n">
        <v>0.21560107949367</v>
      </c>
      <c r="AE23" s="19"/>
      <c r="AF23" s="19" t="n">
        <v>0.173331642165773</v>
      </c>
      <c r="AG23" s="19" t="n">
        <v>0.158729951502572</v>
      </c>
      <c r="AH23" s="19" t="n">
        <v>0.192488928190094</v>
      </c>
      <c r="AI23" s="19"/>
      <c r="AJ23" s="19" t="n">
        <v>0.177629837908225</v>
      </c>
      <c r="AK23" s="19" t="n">
        <v>0.142124974390772</v>
      </c>
      <c r="AL23" s="19" t="n">
        <v>0.151848783247871</v>
      </c>
      <c r="AM23" s="19" t="n">
        <v>0</v>
      </c>
      <c r="AN23" s="19" t="n">
        <v>0.152337936708103</v>
      </c>
      <c r="AO23" s="19"/>
      <c r="AP23" s="19" t="n">
        <v>0.194745042419333</v>
      </c>
      <c r="AQ23" s="19" t="n">
        <v>0.149491729765996</v>
      </c>
      <c r="AR23" s="19" t="n">
        <v>0.152852575863191</v>
      </c>
    </row>
    <row r="24">
      <c r="B24" t="s">
        <v>70</v>
      </c>
      <c r="C24" s="19" t="n">
        <v>0.160996571322958</v>
      </c>
      <c r="D24" s="19" t="n">
        <v>0.140050212416092</v>
      </c>
      <c r="E24" s="19" t="n">
        <v>0.183753062801176</v>
      </c>
      <c r="F24" s="19"/>
      <c r="G24" s="19" t="n">
        <v>0.267666313832216</v>
      </c>
      <c r="H24" s="19" t="n">
        <v>0.208891807412902</v>
      </c>
      <c r="I24" s="19" t="n">
        <v>0.140488701110401</v>
      </c>
      <c r="J24" s="19" t="n">
        <v>0.126307027855353</v>
      </c>
      <c r="K24" s="19" t="n">
        <v>0.0865350382872433</v>
      </c>
      <c r="L24" s="19" t="n">
        <v>0.101942083196431</v>
      </c>
      <c r="M24" s="19"/>
      <c r="N24" s="19" t="n">
        <v>0.127414802663454</v>
      </c>
      <c r="O24" s="19" t="n">
        <v>0.199988089372637</v>
      </c>
      <c r="P24" s="19" t="n">
        <v>0.256709383427793</v>
      </c>
      <c r="Q24" s="19" t="n">
        <v>0.0649196212878969</v>
      </c>
      <c r="R24" s="19"/>
      <c r="S24" s="19" t="n">
        <v>0.115233833412038</v>
      </c>
      <c r="T24" s="19" t="n">
        <v>0.159128188155552</v>
      </c>
      <c r="U24" s="19" t="n">
        <v>0.152308235803312</v>
      </c>
      <c r="V24" s="19" t="n">
        <v>0.0712598311067063</v>
      </c>
      <c r="W24" s="19" t="n">
        <v>0.235186858210955</v>
      </c>
      <c r="X24" s="19" t="n">
        <v>0.129837161606152</v>
      </c>
      <c r="Y24" s="19" t="n">
        <v>0.247823592959038</v>
      </c>
      <c r="Z24" s="19" t="n">
        <v>0.202277472743754</v>
      </c>
      <c r="AA24" s="19" t="n">
        <v>0.219330439013744</v>
      </c>
      <c r="AB24" s="19" t="n">
        <v>0.118012541763894</v>
      </c>
      <c r="AC24" s="19" t="n">
        <v>0.0939025493008016</v>
      </c>
      <c r="AD24" s="19" t="n">
        <v>0.242663462028717</v>
      </c>
      <c r="AE24" s="19"/>
      <c r="AF24" s="19" t="n">
        <v>0.139337512293376</v>
      </c>
      <c r="AG24" s="19" t="n">
        <v>0.170892311377124</v>
      </c>
      <c r="AH24" s="19" t="n">
        <v>0.103986861094336</v>
      </c>
      <c r="AI24" s="19"/>
      <c r="AJ24" s="19" t="n">
        <v>0.175950780307717</v>
      </c>
      <c r="AK24" s="19" t="n">
        <v>0.175840232040622</v>
      </c>
      <c r="AL24" s="19" t="n">
        <v>0.0915433201730416</v>
      </c>
      <c r="AM24" s="19" t="n">
        <v>0</v>
      </c>
      <c r="AN24" s="19" t="n">
        <v>0.0729021510722419</v>
      </c>
      <c r="AO24" s="19"/>
      <c r="AP24" s="19" t="n">
        <v>0.162098669132298</v>
      </c>
      <c r="AQ24" s="19" t="n">
        <v>0.168560832785699</v>
      </c>
      <c r="AR24" s="19" t="n">
        <v>0.112709154629367</v>
      </c>
    </row>
    <row r="25">
      <c r="B25" t="s">
        <v>71</v>
      </c>
      <c r="C25" s="19" t="n">
        <v>0.0510269585150551</v>
      </c>
      <c r="D25" s="19" t="n">
        <v>0.0369766141082631</v>
      </c>
      <c r="E25" s="19" t="n">
        <v>0.0660603806020606</v>
      </c>
      <c r="F25" s="19"/>
      <c r="G25" s="19" t="n">
        <v>0.261134231941778</v>
      </c>
      <c r="H25" s="19" t="n">
        <v>0.0567341008834989</v>
      </c>
      <c r="I25" s="19" t="n">
        <v>0</v>
      </c>
      <c r="J25" s="19" t="n">
        <v>0</v>
      </c>
      <c r="K25" s="19" t="n">
        <v>0</v>
      </c>
      <c r="L25" s="19" t="n">
        <v>0</v>
      </c>
      <c r="M25" s="19"/>
      <c r="N25" s="19" t="n">
        <v>0.0607702499948933</v>
      </c>
      <c r="O25" s="19" t="n">
        <v>0.0305398406213302</v>
      </c>
      <c r="P25" s="19" t="n">
        <v>0.0751105880557916</v>
      </c>
      <c r="Q25" s="19" t="n">
        <v>0.0399475193642557</v>
      </c>
      <c r="R25" s="19"/>
      <c r="S25" s="19" t="n">
        <v>0.132285851395356</v>
      </c>
      <c r="T25" s="19" t="n">
        <v>0.0500523909636622</v>
      </c>
      <c r="U25" s="19" t="n">
        <v>0.0393595165120976</v>
      </c>
      <c r="V25" s="19" t="n">
        <v>0.0154520191317256</v>
      </c>
      <c r="W25" s="19" t="n">
        <v>0.0194901576304537</v>
      </c>
      <c r="X25" s="19" t="n">
        <v>0.0390400174173707</v>
      </c>
      <c r="Y25" s="19" t="n">
        <v>0.114354621893616</v>
      </c>
      <c r="Z25" s="19" t="n">
        <v>0.0604421568317416</v>
      </c>
      <c r="AA25" s="19" t="n">
        <v>0.0203025428593131</v>
      </c>
      <c r="AB25" s="19" t="n">
        <v>0.0222162259569084</v>
      </c>
      <c r="AC25" s="19" t="n">
        <v>0</v>
      </c>
      <c r="AD25" s="19" t="n">
        <v>0</v>
      </c>
      <c r="AE25" s="19"/>
      <c r="AF25" s="19" t="n">
        <v>0.00781413669974361</v>
      </c>
      <c r="AG25" s="19" t="n">
        <v>0.0715590030817072</v>
      </c>
      <c r="AH25" s="19" t="n">
        <v>0</v>
      </c>
      <c r="AI25" s="19"/>
      <c r="AJ25" s="19" t="n">
        <v>0.00705901429904224</v>
      </c>
      <c r="AK25" s="19" t="n">
        <v>0.0736941074405018</v>
      </c>
      <c r="AL25" s="19" t="n">
        <v>0.11336310465928</v>
      </c>
      <c r="AM25" s="19" t="n">
        <v>0</v>
      </c>
      <c r="AN25" s="19" t="n">
        <v>0.0455060902562401</v>
      </c>
      <c r="AO25" s="19"/>
      <c r="AP25" s="19" t="n">
        <v>0.0267160597860215</v>
      </c>
      <c r="AQ25" s="19" t="n">
        <v>0.0744234857236767</v>
      </c>
      <c r="AR25" s="19" t="n">
        <v>0.112841395839732</v>
      </c>
    </row>
    <row r="26">
      <c r="B26" t="s">
        <v>72</v>
      </c>
      <c r="C26" s="19" t="n">
        <v>0.0176071068003525</v>
      </c>
      <c r="D26" s="19" t="n">
        <v>0.018018041307617</v>
      </c>
      <c r="E26" s="19" t="n">
        <v>0.0172449092110821</v>
      </c>
      <c r="F26" s="19"/>
      <c r="G26" s="19" t="n">
        <v>0.0467008558777597</v>
      </c>
      <c r="H26" s="19" t="n">
        <v>0.0161279911487709</v>
      </c>
      <c r="I26" s="19" t="n">
        <v>0</v>
      </c>
      <c r="J26" s="19" t="n">
        <v>0.0138608104510328</v>
      </c>
      <c r="K26" s="19" t="n">
        <v>0</v>
      </c>
      <c r="L26" s="19" t="n">
        <v>0.0371631338927023</v>
      </c>
      <c r="M26" s="19"/>
      <c r="N26" s="19" t="n">
        <v>0</v>
      </c>
      <c r="O26" s="19" t="n">
        <v>0.0349410509928588</v>
      </c>
      <c r="P26" s="19" t="n">
        <v>0.0249127869210456</v>
      </c>
      <c r="Q26" s="19" t="n">
        <v>0.0134136208175098</v>
      </c>
      <c r="R26" s="19"/>
      <c r="S26" s="19" t="n">
        <v>0.0482896823942107</v>
      </c>
      <c r="T26" s="19" t="n">
        <v>0</v>
      </c>
      <c r="U26" s="19" t="n">
        <v>0</v>
      </c>
      <c r="V26" s="19" t="n">
        <v>0</v>
      </c>
      <c r="W26" s="19" t="n">
        <v>0</v>
      </c>
      <c r="X26" s="19" t="n">
        <v>0.021096404223923</v>
      </c>
      <c r="Y26" s="19" t="n">
        <v>0.0190452573414867</v>
      </c>
      <c r="Z26" s="19" t="n">
        <v>0.103047562162032</v>
      </c>
      <c r="AA26" s="19" t="n">
        <v>0.0202891330155571</v>
      </c>
      <c r="AB26" s="19" t="n">
        <v>0</v>
      </c>
      <c r="AC26" s="19" t="n">
        <v>0</v>
      </c>
      <c r="AD26" s="19" t="n">
        <v>0</v>
      </c>
      <c r="AE26" s="19"/>
      <c r="AF26" s="19" t="n">
        <v>0.0137942377524502</v>
      </c>
      <c r="AG26" s="19" t="n">
        <v>0.0172276078415719</v>
      </c>
      <c r="AH26" s="19" t="n">
        <v>0</v>
      </c>
      <c r="AI26" s="19"/>
      <c r="AJ26" s="19" t="n">
        <v>0.018642893247724</v>
      </c>
      <c r="AK26" s="19" t="n">
        <v>0.0271663158027616</v>
      </c>
      <c r="AL26" s="19" t="n">
        <v>0</v>
      </c>
      <c r="AM26" s="19" t="n">
        <v>0</v>
      </c>
      <c r="AN26" s="19" t="n">
        <v>0</v>
      </c>
      <c r="AO26" s="19"/>
      <c r="AP26" s="19" t="n">
        <v>0.0193432489076381</v>
      </c>
      <c r="AQ26" s="19" t="n">
        <v>0.0182225934451786</v>
      </c>
      <c r="AR26" s="19" t="n">
        <v>0</v>
      </c>
    </row>
    <row r="27">
      <c r="B27" t="s">
        <v>73</v>
      </c>
      <c r="C27" s="19" t="n">
        <v>0.0218257257698801</v>
      </c>
      <c r="D27" s="19" t="n">
        <v>0.0171701824447558</v>
      </c>
      <c r="E27" s="19" t="n">
        <v>0.0268269625276381</v>
      </c>
      <c r="F27" s="19"/>
      <c r="G27" s="19" t="n">
        <v>0.0197041530248356</v>
      </c>
      <c r="H27" s="19" t="n">
        <v>0.019954594070358</v>
      </c>
      <c r="I27" s="19" t="n">
        <v>0.0155176648660305</v>
      </c>
      <c r="J27" s="19" t="n">
        <v>0</v>
      </c>
      <c r="K27" s="19" t="n">
        <v>0.026508752728942</v>
      </c>
      <c r="L27" s="19" t="n">
        <v>0.0672368651607503</v>
      </c>
      <c r="M27" s="19"/>
      <c r="N27" s="19" t="n">
        <v>0.0142643633769745</v>
      </c>
      <c r="O27" s="19" t="n">
        <v>0.0164940761084969</v>
      </c>
      <c r="P27" s="19" t="n">
        <v>0.0135756325951027</v>
      </c>
      <c r="Q27" s="19" t="n">
        <v>0.0444864868474995</v>
      </c>
      <c r="R27" s="19"/>
      <c r="S27" s="19" t="n">
        <v>0.0309895791081722</v>
      </c>
      <c r="T27" s="19" t="n">
        <v>0.022172225969876</v>
      </c>
      <c r="U27" s="19" t="n">
        <v>0</v>
      </c>
      <c r="V27" s="19" t="n">
        <v>0</v>
      </c>
      <c r="W27" s="19" t="n">
        <v>0</v>
      </c>
      <c r="X27" s="19" t="n">
        <v>0.0804230557481731</v>
      </c>
      <c r="Y27" s="19" t="n">
        <v>0.0283599700398706</v>
      </c>
      <c r="Z27" s="19" t="n">
        <v>0</v>
      </c>
      <c r="AA27" s="19" t="n">
        <v>0.0198922777551392</v>
      </c>
      <c r="AB27" s="19" t="n">
        <v>0</v>
      </c>
      <c r="AC27" s="19" t="n">
        <v>0.0697017453076122</v>
      </c>
      <c r="AD27" s="19" t="n">
        <v>0</v>
      </c>
      <c r="AE27" s="19"/>
      <c r="AF27" s="19" t="n">
        <v>0.0175359917882462</v>
      </c>
      <c r="AG27" s="19" t="n">
        <v>0.021759242652023</v>
      </c>
      <c r="AH27" s="19" t="n">
        <v>0.0369078068877903</v>
      </c>
      <c r="AI27" s="19"/>
      <c r="AJ27" s="19" t="n">
        <v>0.01962140594768</v>
      </c>
      <c r="AK27" s="19" t="n">
        <v>0.0136908744015991</v>
      </c>
      <c r="AL27" s="19" t="n">
        <v>0.0711294803372936</v>
      </c>
      <c r="AM27" s="19" t="n">
        <v>0.135378501102332</v>
      </c>
      <c r="AN27" s="19" t="n">
        <v>0.0251037134745367</v>
      </c>
      <c r="AO27" s="19"/>
      <c r="AP27" s="19" t="n">
        <v>0</v>
      </c>
      <c r="AQ27" s="19" t="n">
        <v>0.0225591108323917</v>
      </c>
      <c r="AR27" s="19" t="n">
        <v>0.0503354726683842</v>
      </c>
    </row>
    <row r="2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row>
    <row r="29">
      <c r="B29" s="7" t="s">
        <v>80</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row>
    <row r="30">
      <c r="B30" s="26" t="s">
        <v>75</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row>
    <row r="31">
      <c r="B31" t="s">
        <v>76</v>
      </c>
      <c r="C31" s="19" t="n">
        <v>0.398423205178885</v>
      </c>
      <c r="D31" s="19" t="n">
        <v>0.458274183849467</v>
      </c>
      <c r="E31" s="19" t="n">
        <v>0.332825749129705</v>
      </c>
      <c r="F31" s="19"/>
      <c r="G31" s="19" t="n">
        <v>0.29282915861511</v>
      </c>
      <c r="H31" s="19" t="n">
        <v>0.353856073885647</v>
      </c>
      <c r="I31" s="19" t="n">
        <v>0.386874054904881</v>
      </c>
      <c r="J31" s="19" t="n">
        <v>0.416510565572054</v>
      </c>
      <c r="K31" s="19" t="n">
        <v>0.495488297998817</v>
      </c>
      <c r="L31" s="19" t="n">
        <v>0.508098141625339</v>
      </c>
      <c r="M31" s="19"/>
      <c r="N31" s="19" t="n">
        <v>0.41852759822153</v>
      </c>
      <c r="O31" s="19" t="n">
        <v>0.372457988606091</v>
      </c>
      <c r="P31" s="19" t="n">
        <v>0.412837255444687</v>
      </c>
      <c r="Q31" s="19" t="n">
        <v>0.395421858042988</v>
      </c>
      <c r="R31" s="19"/>
      <c r="S31" s="19" t="n">
        <v>0.438836970534045</v>
      </c>
      <c r="T31" s="19" t="n">
        <v>0.391515299758713</v>
      </c>
      <c r="U31" s="19" t="n">
        <v>0.461571719503399</v>
      </c>
      <c r="V31" s="19" t="n">
        <v>0.384815879247</v>
      </c>
      <c r="W31" s="19" t="n">
        <v>0.324709583548124</v>
      </c>
      <c r="X31" s="19" t="n">
        <v>0.420847646377789</v>
      </c>
      <c r="Y31" s="19" t="n">
        <v>0.336675299541464</v>
      </c>
      <c r="Z31" s="19" t="n">
        <v>0.432014538248681</v>
      </c>
      <c r="AA31" s="19" t="n">
        <v>0.368469320779225</v>
      </c>
      <c r="AB31" s="19" t="n">
        <v>0.462031083520399</v>
      </c>
      <c r="AC31" s="19" t="n">
        <v>0.402495760974555</v>
      </c>
      <c r="AD31" s="19" t="n">
        <v>0.273537820406119</v>
      </c>
      <c r="AE31" s="19"/>
      <c r="AF31" s="19" t="n">
        <v>0.373863219045685</v>
      </c>
      <c r="AG31" s="19" t="n">
        <v>0.431415981127266</v>
      </c>
      <c r="AH31" s="19" t="n">
        <v>0.361945957408559</v>
      </c>
      <c r="AI31" s="19"/>
      <c r="AJ31" s="19" t="n">
        <v>0.466762959884692</v>
      </c>
      <c r="AK31" s="19" t="n">
        <v>0.39862013171202</v>
      </c>
      <c r="AL31" s="19" t="n">
        <v>0.478781759348763</v>
      </c>
      <c r="AM31" s="19" t="n">
        <v>0.29763453475752</v>
      </c>
      <c r="AN31" s="19" t="n">
        <v>0.291100796896064</v>
      </c>
      <c r="AO31" s="19"/>
      <c r="AP31" s="19" t="n">
        <v>0.476982141459802</v>
      </c>
      <c r="AQ31" s="19" t="n">
        <v>0.384877046610689</v>
      </c>
      <c r="AR31" s="19" t="n">
        <v>0.414006047797717</v>
      </c>
    </row>
    <row r="32">
      <c r="B32" t="s">
        <v>77</v>
      </c>
      <c r="C32" s="19" t="n">
        <v>0.292681859681057</v>
      </c>
      <c r="D32" s="19" t="n">
        <v>0.325189987115933</v>
      </c>
      <c r="E32" s="19" t="n">
        <v>0.259565633435305</v>
      </c>
      <c r="F32" s="19"/>
      <c r="G32" s="19" t="n">
        <v>0.464174488505483</v>
      </c>
      <c r="H32" s="19" t="n">
        <v>0.324535698389499</v>
      </c>
      <c r="I32" s="19" t="n">
        <v>0.21807269796582</v>
      </c>
      <c r="J32" s="19" t="n">
        <v>0.22439177634435</v>
      </c>
      <c r="K32" s="19" t="n">
        <v>0.239411089779653</v>
      </c>
      <c r="L32" s="19" t="n">
        <v>0.307750015063461</v>
      </c>
      <c r="M32" s="19"/>
      <c r="N32" s="19" t="n">
        <v>0.279766531203923</v>
      </c>
      <c r="O32" s="19" t="n">
        <v>0.323242652585023</v>
      </c>
      <c r="P32" s="19" t="n">
        <v>0.287728121402283</v>
      </c>
      <c r="Q32" s="19" t="n">
        <v>0.284486896130172</v>
      </c>
      <c r="R32" s="19"/>
      <c r="S32" s="19" t="n">
        <v>0.329123603714231</v>
      </c>
      <c r="T32" s="19" t="n">
        <v>0.293110316388062</v>
      </c>
      <c r="U32" s="19" t="n">
        <v>0.226908338789469</v>
      </c>
      <c r="V32" s="19" t="n">
        <v>0.349560720343077</v>
      </c>
      <c r="W32" s="19" t="n">
        <v>0.326794786565477</v>
      </c>
      <c r="X32" s="19" t="n">
        <v>0.297610836964391</v>
      </c>
      <c r="Y32" s="19" t="n">
        <v>0.297913440272358</v>
      </c>
      <c r="Z32" s="19" t="n">
        <v>0.195973036207201</v>
      </c>
      <c r="AA32" s="19" t="n">
        <v>0.318373206398758</v>
      </c>
      <c r="AB32" s="19" t="n">
        <v>0.212199369796226</v>
      </c>
      <c r="AC32" s="19" t="n">
        <v>0.2234859317735</v>
      </c>
      <c r="AD32" s="19" t="n">
        <v>0.369649949563616</v>
      </c>
      <c r="AE32" s="19"/>
      <c r="AF32" s="19" t="n">
        <v>0.273243032449669</v>
      </c>
      <c r="AG32" s="19" t="n">
        <v>0.286793112135984</v>
      </c>
      <c r="AH32" s="19" t="n">
        <v>0.359920886893147</v>
      </c>
      <c r="AI32" s="19"/>
      <c r="AJ32" s="19" t="n">
        <v>0.278491650155773</v>
      </c>
      <c r="AK32" s="19" t="n">
        <v>0.278106609032333</v>
      </c>
      <c r="AL32" s="19" t="n">
        <v>0.279437682605543</v>
      </c>
      <c r="AM32" s="19" t="n">
        <v>0.449596393407033</v>
      </c>
      <c r="AN32" s="19" t="n">
        <v>0.387410964524104</v>
      </c>
      <c r="AO32" s="19"/>
      <c r="AP32" s="19" t="n">
        <v>0.326521428198879</v>
      </c>
      <c r="AQ32" s="19" t="n">
        <v>0.25934833737303</v>
      </c>
      <c r="AR32" s="19" t="n">
        <v>0.286844695263641</v>
      </c>
    </row>
    <row r="33">
      <c r="B33" t="s">
        <v>78</v>
      </c>
      <c r="C33" s="19" t="n">
        <v>0.281952556635019</v>
      </c>
      <c r="D33" s="19" t="n">
        <v>0.194266090239478</v>
      </c>
      <c r="E33" s="19" t="n">
        <v>0.375626202538121</v>
      </c>
      <c r="F33" s="19"/>
      <c r="G33" s="19" t="n">
        <v>0.219619896588447</v>
      </c>
      <c r="H33" s="19" t="n">
        <v>0.274609812574536</v>
      </c>
      <c r="I33" s="19" t="n">
        <v>0.36564062558328</v>
      </c>
      <c r="J33" s="19" t="n">
        <v>0.333687318179946</v>
      </c>
      <c r="K33" s="19" t="n">
        <v>0.26510061222153</v>
      </c>
      <c r="L33" s="19" t="n">
        <v>0.166518063508565</v>
      </c>
      <c r="M33" s="19"/>
      <c r="N33" s="19" t="n">
        <v>0.271311859282145</v>
      </c>
      <c r="O33" s="19" t="n">
        <v>0.289063356608218</v>
      </c>
      <c r="P33" s="19" t="n">
        <v>0.263949649706998</v>
      </c>
      <c r="Q33" s="19" t="n">
        <v>0.30020700228892</v>
      </c>
      <c r="R33" s="19"/>
      <c r="S33" s="19" t="n">
        <v>0.199524027876547</v>
      </c>
      <c r="T33" s="19" t="n">
        <v>0.274642260576524</v>
      </c>
      <c r="U33" s="19" t="n">
        <v>0.274359855278592</v>
      </c>
      <c r="V33" s="19" t="n">
        <v>0.218539017187852</v>
      </c>
      <c r="W33" s="19" t="n">
        <v>0.348495629886399</v>
      </c>
      <c r="X33" s="19" t="n">
        <v>0.250149406217932</v>
      </c>
      <c r="Y33" s="19" t="n">
        <v>0.319849476672562</v>
      </c>
      <c r="Z33" s="19" t="n">
        <v>0.314725663094776</v>
      </c>
      <c r="AA33" s="19" t="n">
        <v>0.296335266899981</v>
      </c>
      <c r="AB33" s="19" t="n">
        <v>0.325769546683375</v>
      </c>
      <c r="AC33" s="19" t="n">
        <v>0.374018307251945</v>
      </c>
      <c r="AD33" s="19" t="n">
        <v>0.356812230030265</v>
      </c>
      <c r="AE33" s="19"/>
      <c r="AF33" s="19" t="n">
        <v>0.335438474586174</v>
      </c>
      <c r="AG33" s="19" t="n">
        <v>0.260941337531022</v>
      </c>
      <c r="AH33" s="19" t="n">
        <v>0.209527655561586</v>
      </c>
      <c r="AI33" s="19"/>
      <c r="AJ33" s="19" t="n">
        <v>0.245183156471232</v>
      </c>
      <c r="AK33" s="19" t="n">
        <v>0.281876156672895</v>
      </c>
      <c r="AL33" s="19" t="n">
        <v>0.241780558045694</v>
      </c>
      <c r="AM33" s="19" t="n">
        <v>0.252769071835446</v>
      </c>
      <c r="AN33" s="19" t="n">
        <v>0.29039739080235</v>
      </c>
      <c r="AO33" s="19"/>
      <c r="AP33" s="19" t="n">
        <v>0.163535715183129</v>
      </c>
      <c r="AQ33" s="19" t="n">
        <v>0.326305796147693</v>
      </c>
      <c r="AR33" s="19" t="n">
        <v>0.299149256938642</v>
      </c>
    </row>
    <row r="34">
      <c r="B34" t="s">
        <v>79</v>
      </c>
      <c r="C34" s="19" t="n">
        <v>0.0269423785050392</v>
      </c>
      <c r="D34" s="19" t="n">
        <v>0.0222697387951215</v>
      </c>
      <c r="E34" s="19" t="n">
        <v>0.03198241489687</v>
      </c>
      <c r="F34" s="19"/>
      <c r="G34" s="19" t="n">
        <v>0.02337645629096</v>
      </c>
      <c r="H34" s="19" t="n">
        <v>0.0469984151503174</v>
      </c>
      <c r="I34" s="19" t="n">
        <v>0.0294126215460188</v>
      </c>
      <c r="J34" s="19" t="n">
        <v>0.0254103399036502</v>
      </c>
      <c r="K34" s="19" t="n">
        <v>0</v>
      </c>
      <c r="L34" s="19" t="n">
        <v>0.0176337798026362</v>
      </c>
      <c r="M34" s="19"/>
      <c r="N34" s="19" t="n">
        <v>0.030394011292402</v>
      </c>
      <c r="O34" s="19" t="n">
        <v>0.0152360022006689</v>
      </c>
      <c r="P34" s="19" t="n">
        <v>0.0354849734460318</v>
      </c>
      <c r="Q34" s="19" t="n">
        <v>0.0198842435379205</v>
      </c>
      <c r="R34" s="19"/>
      <c r="S34" s="19" t="n">
        <v>0.0325153978751777</v>
      </c>
      <c r="T34" s="19" t="n">
        <v>0.0407321232767014</v>
      </c>
      <c r="U34" s="19" t="n">
        <v>0.0371600864285395</v>
      </c>
      <c r="V34" s="19" t="n">
        <v>0.0470843832220706</v>
      </c>
      <c r="W34" s="19" t="n">
        <v>0</v>
      </c>
      <c r="X34" s="19" t="n">
        <v>0.0313921104398882</v>
      </c>
      <c r="Y34" s="19" t="n">
        <v>0.0455617835136163</v>
      </c>
      <c r="Z34" s="19" t="n">
        <v>0.0572867624493415</v>
      </c>
      <c r="AA34" s="19" t="n">
        <v>0.0168222059220362</v>
      </c>
      <c r="AB34" s="19" t="n">
        <v>0</v>
      </c>
      <c r="AC34" s="19" t="n">
        <v>0</v>
      </c>
      <c r="AD34" s="19" t="n">
        <v>0</v>
      </c>
      <c r="AE34" s="19"/>
      <c r="AF34" s="19" t="n">
        <v>0.0174552739184721</v>
      </c>
      <c r="AG34" s="19" t="n">
        <v>0.0208495692057283</v>
      </c>
      <c r="AH34" s="19" t="n">
        <v>0.068605500136708</v>
      </c>
      <c r="AI34" s="19"/>
      <c r="AJ34" s="19" t="n">
        <v>0.00956223348830278</v>
      </c>
      <c r="AK34" s="19" t="n">
        <v>0.0413971025827524</v>
      </c>
      <c r="AL34" s="19" t="n">
        <v>0</v>
      </c>
      <c r="AM34" s="19" t="n">
        <v>0</v>
      </c>
      <c r="AN34" s="19" t="n">
        <v>0.0310908477774818</v>
      </c>
      <c r="AO34" s="19"/>
      <c r="AP34" s="19" t="n">
        <v>0.0329607151581904</v>
      </c>
      <c r="AQ34" s="19" t="n">
        <v>0.0294688198685878</v>
      </c>
      <c r="AR34" s="19" t="n">
        <v>0</v>
      </c>
    </row>
    <row r="3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c r="B36" s="7" t="s">
        <v>86</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row>
    <row r="37">
      <c r="B37" s="26" t="s">
        <v>87</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row>
    <row r="38">
      <c r="B38" t="s">
        <v>81</v>
      </c>
      <c r="C38" s="19" t="n">
        <v>0.175213310925502</v>
      </c>
      <c r="D38" s="19" t="n">
        <v>0.135834788894536</v>
      </c>
      <c r="E38" s="19" t="n">
        <v>0.220278477893631</v>
      </c>
      <c r="F38" s="19"/>
      <c r="G38" s="19" t="n">
        <v>0.236891341028847</v>
      </c>
      <c r="H38" s="19" t="n">
        <v>0.184700040281094</v>
      </c>
      <c r="I38" s="19" t="n">
        <v>0.240392346703258</v>
      </c>
      <c r="J38" s="19" t="n">
        <v>0.159133508387567</v>
      </c>
      <c r="K38" s="19" t="n">
        <v>0.189302014773342</v>
      </c>
      <c r="L38" s="19" t="n">
        <v>0.0147351029202058</v>
      </c>
      <c r="M38" s="19"/>
      <c r="N38" s="19" t="n">
        <v>0.11645693640752</v>
      </c>
      <c r="O38" s="19" t="n">
        <v>0.201064775609409</v>
      </c>
      <c r="P38" s="19" t="n">
        <v>0.159315658261901</v>
      </c>
      <c r="Q38" s="19" t="n">
        <v>0.247080269665636</v>
      </c>
      <c r="R38" s="19"/>
      <c r="S38" s="19" t="n">
        <v>0.17581267391398</v>
      </c>
      <c r="T38" s="19" t="n">
        <v>0.173393467293284</v>
      </c>
      <c r="U38" s="19" t="n">
        <v>0.235660113770244</v>
      </c>
      <c r="V38" s="19" t="n">
        <v>0.156277000383643</v>
      </c>
      <c r="W38" s="19" t="n">
        <v>0.140604986709574</v>
      </c>
      <c r="X38" s="19" t="n">
        <v>0.167891114604315</v>
      </c>
      <c r="Y38" s="19" t="n">
        <v>0.115711446765228</v>
      </c>
      <c r="Z38" s="19" t="n">
        <v>0.137022554955358</v>
      </c>
      <c r="AA38" s="19" t="n">
        <v>0.169444829347259</v>
      </c>
      <c r="AB38" s="19" t="n">
        <v>0.155714021450054</v>
      </c>
      <c r="AC38" s="19" t="n">
        <v>0.267373305143792</v>
      </c>
      <c r="AD38" s="19" t="n">
        <v>0.271185764146131</v>
      </c>
      <c r="AE38" s="19"/>
      <c r="AF38" s="19" t="n">
        <v>0.169112714562868</v>
      </c>
      <c r="AG38" s="19" t="n">
        <v>0.166746296531199</v>
      </c>
      <c r="AH38" s="19" t="n">
        <v>0.206476758366489</v>
      </c>
      <c r="AI38" s="19"/>
      <c r="AJ38" s="19" t="n">
        <v>0.144178853417796</v>
      </c>
      <c r="AK38" s="19" t="n">
        <v>0.189980926244174</v>
      </c>
      <c r="AL38" s="19" t="n">
        <v>0.114361807197531</v>
      </c>
      <c r="AM38" s="19" t="n">
        <v>0</v>
      </c>
      <c r="AN38" s="19" t="n">
        <v>0.240579615769836</v>
      </c>
      <c r="AO38" s="19"/>
      <c r="AP38" s="19" t="n">
        <v>0.13440545347424</v>
      </c>
      <c r="AQ38" s="19" t="n">
        <v>0.212546206861311</v>
      </c>
      <c r="AR38" s="19" t="n">
        <v>0.150303792888345</v>
      </c>
    </row>
    <row r="39">
      <c r="B39" t="s">
        <v>82</v>
      </c>
      <c r="C39" s="19" t="n">
        <v>0.274815908262839</v>
      </c>
      <c r="D39" s="19" t="n">
        <v>0.274612232730996</v>
      </c>
      <c r="E39" s="19" t="n">
        <v>0.275048996539811</v>
      </c>
      <c r="F39" s="19"/>
      <c r="G39" s="19" t="n">
        <v>0.393696077592064</v>
      </c>
      <c r="H39" s="19" t="n">
        <v>0.258194275812351</v>
      </c>
      <c r="I39" s="19" t="n">
        <v>0.283032071173359</v>
      </c>
      <c r="J39" s="19" t="n">
        <v>0.306491229821563</v>
      </c>
      <c r="K39" s="19" t="n">
        <v>0.338489643890102</v>
      </c>
      <c r="L39" s="19" t="n">
        <v>0.0835068535220169</v>
      </c>
      <c r="M39" s="19"/>
      <c r="N39" s="19" t="n">
        <v>0.259834786106923</v>
      </c>
      <c r="O39" s="19" t="n">
        <v>0.244329890275032</v>
      </c>
      <c r="P39" s="19" t="n">
        <v>0.366145261394117</v>
      </c>
      <c r="Q39" s="19" t="n">
        <v>0.244073458209251</v>
      </c>
      <c r="R39" s="19"/>
      <c r="S39" s="19" t="n">
        <v>0.141093047609352</v>
      </c>
      <c r="T39" s="19" t="n">
        <v>0.23406162614416</v>
      </c>
      <c r="U39" s="19" t="n">
        <v>0.325075323154854</v>
      </c>
      <c r="V39" s="19" t="n">
        <v>0.313374550320245</v>
      </c>
      <c r="W39" s="19" t="n">
        <v>0.468512952754525</v>
      </c>
      <c r="X39" s="19" t="n">
        <v>0.232587340194109</v>
      </c>
      <c r="Y39" s="19" t="n">
        <v>0.354776807229361</v>
      </c>
      <c r="Z39" s="19" t="n">
        <v>0.425093498396748</v>
      </c>
      <c r="AA39" s="19" t="n">
        <v>0.25374397704261</v>
      </c>
      <c r="AB39" s="19" t="n">
        <v>0.216126783437332</v>
      </c>
      <c r="AC39" s="19" t="n">
        <v>0.354531397860085</v>
      </c>
      <c r="AD39" s="19" t="n">
        <v>0.214572276563969</v>
      </c>
      <c r="AE39" s="19"/>
      <c r="AF39" s="19" t="n">
        <v>0.282578020584993</v>
      </c>
      <c r="AG39" s="19" t="n">
        <v>0.254365342044919</v>
      </c>
      <c r="AH39" s="19" t="n">
        <v>0.321504893038728</v>
      </c>
      <c r="AI39" s="19"/>
      <c r="AJ39" s="19" t="n">
        <v>0.269183255670069</v>
      </c>
      <c r="AK39" s="19" t="n">
        <v>0.286723843721469</v>
      </c>
      <c r="AL39" s="19" t="n">
        <v>0.298389836583695</v>
      </c>
      <c r="AM39" s="19" t="n">
        <v>0.230887732407414</v>
      </c>
      <c r="AN39" s="19" t="n">
        <v>0.297209811984835</v>
      </c>
      <c r="AO39" s="19"/>
      <c r="AP39" s="19" t="n">
        <v>0.25342231067833</v>
      </c>
      <c r="AQ39" s="19" t="n">
        <v>0.319140357561916</v>
      </c>
      <c r="AR39" s="19" t="n">
        <v>0.294070326504382</v>
      </c>
    </row>
    <row r="40">
      <c r="B40" t="s">
        <v>83</v>
      </c>
      <c r="C40" s="19" t="n">
        <v>0.341705976865399</v>
      </c>
      <c r="D40" s="19" t="n">
        <v>0.365053941159636</v>
      </c>
      <c r="E40" s="19" t="n">
        <v>0.314986337452364</v>
      </c>
      <c r="F40" s="19"/>
      <c r="G40" s="19" t="n">
        <v>0.319689865583254</v>
      </c>
      <c r="H40" s="19" t="n">
        <v>0.373997904723508</v>
      </c>
      <c r="I40" s="19" t="n">
        <v>0.357552526842956</v>
      </c>
      <c r="J40" s="19" t="n">
        <v>0.33762845430843</v>
      </c>
      <c r="K40" s="19" t="n">
        <v>0.240444104840949</v>
      </c>
      <c r="L40" s="19" t="n">
        <v>0.391238734548356</v>
      </c>
      <c r="M40" s="19"/>
      <c r="N40" s="19" t="n">
        <v>0.408039584727606</v>
      </c>
      <c r="O40" s="19" t="n">
        <v>0.308779959972544</v>
      </c>
      <c r="P40" s="19" t="n">
        <v>0.321367931993564</v>
      </c>
      <c r="Q40" s="19" t="n">
        <v>0.299204315418964</v>
      </c>
      <c r="R40" s="19"/>
      <c r="S40" s="19" t="n">
        <v>0.485393653020456</v>
      </c>
      <c r="T40" s="19" t="n">
        <v>0.323822192559261</v>
      </c>
      <c r="U40" s="19" t="n">
        <v>0.228814075903817</v>
      </c>
      <c r="V40" s="19" t="n">
        <v>0.302890713353395</v>
      </c>
      <c r="W40" s="19" t="n">
        <v>0.215041239058047</v>
      </c>
      <c r="X40" s="19" t="n">
        <v>0.352675855227004</v>
      </c>
      <c r="Y40" s="19" t="n">
        <v>0.355214095791183</v>
      </c>
      <c r="Z40" s="19" t="n">
        <v>0.363960774928298</v>
      </c>
      <c r="AA40" s="19" t="n">
        <v>0.30153447409808</v>
      </c>
      <c r="AB40" s="19" t="n">
        <v>0.360374407695212</v>
      </c>
      <c r="AC40" s="19" t="n">
        <v>0.269947837682707</v>
      </c>
      <c r="AD40" s="19" t="n">
        <v>0.5142419592899</v>
      </c>
      <c r="AE40" s="19"/>
      <c r="AF40" s="19" t="n">
        <v>0.349861556097083</v>
      </c>
      <c r="AG40" s="19" t="n">
        <v>0.352860774020873</v>
      </c>
      <c r="AH40" s="19" t="n">
        <v>0.222269553001824</v>
      </c>
      <c r="AI40" s="19"/>
      <c r="AJ40" s="19" t="n">
        <v>0.373543526701108</v>
      </c>
      <c r="AK40" s="19" t="n">
        <v>0.292329743449191</v>
      </c>
      <c r="AL40" s="19" t="n">
        <v>0.366734368434049</v>
      </c>
      <c r="AM40" s="19" t="n">
        <v>0.769112267592586</v>
      </c>
      <c r="AN40" s="19" t="n">
        <v>0.216826448121756</v>
      </c>
      <c r="AO40" s="19"/>
      <c r="AP40" s="19" t="n">
        <v>0.385129022043632</v>
      </c>
      <c r="AQ40" s="19" t="n">
        <v>0.315130774257829</v>
      </c>
      <c r="AR40" s="19" t="n">
        <v>0.369853146484495</v>
      </c>
    </row>
    <row r="41">
      <c r="B41" t="s">
        <v>84</v>
      </c>
      <c r="C41" s="19" t="n">
        <v>0.20022123177551</v>
      </c>
      <c r="D41" s="19" t="n">
        <v>0.219446719087233</v>
      </c>
      <c r="E41" s="19" t="n">
        <v>0.178219395468268</v>
      </c>
      <c r="F41" s="19"/>
      <c r="G41" s="19" t="n">
        <v>0.0497227157958353</v>
      </c>
      <c r="H41" s="19" t="n">
        <v>0.183107779183046</v>
      </c>
      <c r="I41" s="19" t="n">
        <v>0.119023055280428</v>
      </c>
      <c r="J41" s="19" t="n">
        <v>0.19674680748244</v>
      </c>
      <c r="K41" s="19" t="n">
        <v>0.231764236495607</v>
      </c>
      <c r="L41" s="19" t="n">
        <v>0.451988986334134</v>
      </c>
      <c r="M41" s="19"/>
      <c r="N41" s="19" t="n">
        <v>0.215668692757951</v>
      </c>
      <c r="O41" s="19" t="n">
        <v>0.224255634697376</v>
      </c>
      <c r="P41" s="19" t="n">
        <v>0.153171148350418</v>
      </c>
      <c r="Q41" s="19" t="n">
        <v>0.198511602705347</v>
      </c>
      <c r="R41" s="19"/>
      <c r="S41" s="19" t="n">
        <v>0.197700625456212</v>
      </c>
      <c r="T41" s="19" t="n">
        <v>0.24467566663397</v>
      </c>
      <c r="U41" s="19" t="n">
        <v>0.210450487171085</v>
      </c>
      <c r="V41" s="19" t="n">
        <v>0.199407110490678</v>
      </c>
      <c r="W41" s="19" t="n">
        <v>0.175840821477855</v>
      </c>
      <c r="X41" s="19" t="n">
        <v>0.246845689974572</v>
      </c>
      <c r="Y41" s="19" t="n">
        <v>0.174297650214227</v>
      </c>
      <c r="Z41" s="19" t="n">
        <v>0</v>
      </c>
      <c r="AA41" s="19" t="n">
        <v>0.275276719512052</v>
      </c>
      <c r="AB41" s="19" t="n">
        <v>0.267784787417402</v>
      </c>
      <c r="AC41" s="19" t="n">
        <v>0.108147459313416</v>
      </c>
      <c r="AD41" s="19" t="n">
        <v>0</v>
      </c>
      <c r="AE41" s="19"/>
      <c r="AF41" s="19" t="n">
        <v>0.185057749634277</v>
      </c>
      <c r="AG41" s="19" t="n">
        <v>0.219958322857951</v>
      </c>
      <c r="AH41" s="19" t="n">
        <v>0.249748795592959</v>
      </c>
      <c r="AI41" s="19"/>
      <c r="AJ41" s="19" t="n">
        <v>0.199107826887743</v>
      </c>
      <c r="AK41" s="19" t="n">
        <v>0.221920144603422</v>
      </c>
      <c r="AL41" s="19" t="n">
        <v>0.220513987784725</v>
      </c>
      <c r="AM41" s="19" t="n">
        <v>0</v>
      </c>
      <c r="AN41" s="19" t="n">
        <v>0.245384124123572</v>
      </c>
      <c r="AO41" s="19"/>
      <c r="AP41" s="19" t="n">
        <v>0.204102637546161</v>
      </c>
      <c r="AQ41" s="19" t="n">
        <v>0.145636506068819</v>
      </c>
      <c r="AR41" s="19" t="n">
        <v>0.185772734122778</v>
      </c>
    </row>
    <row r="42">
      <c r="B42" t="s">
        <v>85</v>
      </c>
      <c r="C42" s="19" t="n">
        <v>0.00804357217074926</v>
      </c>
      <c r="D42" s="19" t="n">
        <v>0.00505231812759969</v>
      </c>
      <c r="E42" s="19" t="n">
        <v>0.0114667926459267</v>
      </c>
      <c r="F42" s="19"/>
      <c r="G42" s="19" t="n">
        <v>0</v>
      </c>
      <c r="H42" s="19" t="n">
        <v>0</v>
      </c>
      <c r="I42" s="19" t="n">
        <v>0</v>
      </c>
      <c r="J42" s="19" t="n">
        <v>0</v>
      </c>
      <c r="K42" s="19" t="n">
        <v>0</v>
      </c>
      <c r="L42" s="19" t="n">
        <v>0.0585303226752877</v>
      </c>
      <c r="M42" s="19"/>
      <c r="N42" s="19" t="n">
        <v>0</v>
      </c>
      <c r="O42" s="19" t="n">
        <v>0.0215697394456388</v>
      </c>
      <c r="P42" s="19" t="n">
        <v>0</v>
      </c>
      <c r="Q42" s="19" t="n">
        <v>0.0111303540008027</v>
      </c>
      <c r="R42" s="19"/>
      <c r="S42" s="19" t="n">
        <v>0</v>
      </c>
      <c r="T42" s="19" t="n">
        <v>0.0240470473693255</v>
      </c>
      <c r="U42" s="19" t="n">
        <v>0</v>
      </c>
      <c r="V42" s="19" t="n">
        <v>0.0280506254520402</v>
      </c>
      <c r="W42" s="19" t="n">
        <v>0</v>
      </c>
      <c r="X42" s="19" t="n">
        <v>0</v>
      </c>
      <c r="Y42" s="19" t="n">
        <v>0</v>
      </c>
      <c r="Z42" s="19" t="n">
        <v>0.0739231717195956</v>
      </c>
      <c r="AA42" s="19" t="n">
        <v>0</v>
      </c>
      <c r="AB42" s="19" t="n">
        <v>0</v>
      </c>
      <c r="AC42" s="19" t="n">
        <v>0</v>
      </c>
      <c r="AD42" s="19" t="n">
        <v>0</v>
      </c>
      <c r="AE42" s="19"/>
      <c r="AF42" s="19" t="n">
        <v>0.0133899591207783</v>
      </c>
      <c r="AG42" s="19" t="n">
        <v>0.00606926454505919</v>
      </c>
      <c r="AH42" s="19" t="n">
        <v>0</v>
      </c>
      <c r="AI42" s="19"/>
      <c r="AJ42" s="19" t="n">
        <v>0.0139865373232846</v>
      </c>
      <c r="AK42" s="19" t="n">
        <v>0.00904534198174384</v>
      </c>
      <c r="AL42" s="19" t="n">
        <v>0</v>
      </c>
      <c r="AM42" s="19" t="n">
        <v>0</v>
      </c>
      <c r="AN42" s="19" t="n">
        <v>0</v>
      </c>
      <c r="AO42" s="19"/>
      <c r="AP42" s="19" t="n">
        <v>0.022940576257638</v>
      </c>
      <c r="AQ42" s="19" t="n">
        <v>0.00754615525012559</v>
      </c>
      <c r="AR42" s="19" t="n">
        <v>0</v>
      </c>
    </row>
    <row r="43">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row>
    <row r="44">
      <c r="B44" s="7" t="s">
        <v>95</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row>
    <row r="45">
      <c r="B45" s="26" t="s">
        <v>87</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row>
    <row r="46">
      <c r="B46" t="s">
        <v>88</v>
      </c>
      <c r="C46" s="19" t="n">
        <v>0.473813853768105</v>
      </c>
      <c r="D46" s="19" t="n">
        <v>0.384825585764206</v>
      </c>
      <c r="E46" s="19" t="n">
        <v>0.575652900765522</v>
      </c>
      <c r="F46" s="19"/>
      <c r="G46" s="19" t="n">
        <v>0.420071346410683</v>
      </c>
      <c r="H46" s="19" t="n">
        <v>0.438594305636626</v>
      </c>
      <c r="I46" s="19" t="n">
        <v>0.517737625546455</v>
      </c>
      <c r="J46" s="19" t="n">
        <v>0.476232218682329</v>
      </c>
      <c r="K46" s="19" t="n">
        <v>0.579717034407186</v>
      </c>
      <c r="L46" s="19" t="n">
        <v>0.391036574559222</v>
      </c>
      <c r="M46" s="19"/>
      <c r="N46" s="19" t="n">
        <v>0.479823573085001</v>
      </c>
      <c r="O46" s="19" t="n">
        <v>0.42279310519362</v>
      </c>
      <c r="P46" s="19" t="n">
        <v>0.479142052712166</v>
      </c>
      <c r="Q46" s="19" t="n">
        <v>0.529982274803557</v>
      </c>
      <c r="R46" s="19"/>
      <c r="S46" s="19" t="n">
        <v>0.379404597051375</v>
      </c>
      <c r="T46" s="19" t="n">
        <v>0.465695840345536</v>
      </c>
      <c r="U46" s="19" t="n">
        <v>0.374863419107866</v>
      </c>
      <c r="V46" s="19" t="n">
        <v>0.407958447413774</v>
      </c>
      <c r="W46" s="19" t="n">
        <v>0.446307706241816</v>
      </c>
      <c r="X46" s="19" t="n">
        <v>0.577454601961766</v>
      </c>
      <c r="Y46" s="19" t="n">
        <v>0.586873851441168</v>
      </c>
      <c r="Z46" s="19" t="n">
        <v>0.480368555014234</v>
      </c>
      <c r="AA46" s="19" t="n">
        <v>0.649293618338077</v>
      </c>
      <c r="AB46" s="19" t="n">
        <v>0.361205570621381</v>
      </c>
      <c r="AC46" s="19" t="n">
        <v>0.719836426229523</v>
      </c>
      <c r="AD46" s="19" t="n">
        <v>0.475648656093511</v>
      </c>
      <c r="AE46" s="19"/>
      <c r="AF46" s="19" t="n">
        <v>0.51421369110123</v>
      </c>
      <c r="AG46" s="19" t="n">
        <v>0.447376398953488</v>
      </c>
      <c r="AH46" s="19" t="n">
        <v>0.409526490608311</v>
      </c>
      <c r="AI46" s="19"/>
      <c r="AJ46" s="19" t="n">
        <v>0.476737241924913</v>
      </c>
      <c r="AK46" s="19" t="n">
        <v>0.497412453296157</v>
      </c>
      <c r="AL46" s="19" t="n">
        <v>0.355516425994881</v>
      </c>
      <c r="AM46" s="19" t="n">
        <v>0.812338654703759</v>
      </c>
      <c r="AN46" s="19" t="n">
        <v>0.397562967916047</v>
      </c>
      <c r="AO46" s="19"/>
      <c r="AP46" s="19" t="n">
        <v>0.39115214367228</v>
      </c>
      <c r="AQ46" s="19" t="n">
        <v>0.563987759928685</v>
      </c>
      <c r="AR46" s="19" t="n">
        <v>0.447705735499974</v>
      </c>
    </row>
    <row r="47">
      <c r="B47" t="s">
        <v>89</v>
      </c>
      <c r="C47" s="19" t="n">
        <v>0.4593481629259</v>
      </c>
      <c r="D47" s="19" t="n">
        <v>0.411378862420231</v>
      </c>
      <c r="E47" s="19" t="n">
        <v>0.51424470106749</v>
      </c>
      <c r="F47" s="19"/>
      <c r="G47" s="19" t="n">
        <v>0.500280121848223</v>
      </c>
      <c r="H47" s="19" t="n">
        <v>0.45639662950328</v>
      </c>
      <c r="I47" s="19" t="n">
        <v>0.512343570438422</v>
      </c>
      <c r="J47" s="19" t="n">
        <v>0.414263875029376</v>
      </c>
      <c r="K47" s="19" t="n">
        <v>0.543673630266143</v>
      </c>
      <c r="L47" s="19" t="n">
        <v>0.325137420880222</v>
      </c>
      <c r="M47" s="19"/>
      <c r="N47" s="19" t="n">
        <v>0.405552435496409</v>
      </c>
      <c r="O47" s="19" t="n">
        <v>0.483031733609873</v>
      </c>
      <c r="P47" s="19" t="n">
        <v>0.449497857209438</v>
      </c>
      <c r="Q47" s="19" t="n">
        <v>0.524002096017642</v>
      </c>
      <c r="R47" s="19"/>
      <c r="S47" s="19" t="n">
        <v>0.4988901934129</v>
      </c>
      <c r="T47" s="19" t="n">
        <v>0.457452693808502</v>
      </c>
      <c r="U47" s="19" t="n">
        <v>0.30648288337953</v>
      </c>
      <c r="V47" s="19" t="n">
        <v>0.508616694310109</v>
      </c>
      <c r="W47" s="19" t="n">
        <v>0.438861508510925</v>
      </c>
      <c r="X47" s="19" t="n">
        <v>0.485996943155478</v>
      </c>
      <c r="Y47" s="19" t="n">
        <v>0.449509326493587</v>
      </c>
      <c r="Z47" s="19" t="n">
        <v>0.410331045371309</v>
      </c>
      <c r="AA47" s="19" t="n">
        <v>0.453636523548274</v>
      </c>
      <c r="AB47" s="19" t="n">
        <v>0.310751997451052</v>
      </c>
      <c r="AC47" s="19" t="n">
        <v>0.635277870164386</v>
      </c>
      <c r="AD47" s="19" t="n">
        <v>0.792572238027715</v>
      </c>
      <c r="AE47" s="19"/>
      <c r="AF47" s="19" t="n">
        <v>0.495964144819592</v>
      </c>
      <c r="AG47" s="19" t="n">
        <v>0.437680236729003</v>
      </c>
      <c r="AH47" s="19" t="n">
        <v>0.392566033262041</v>
      </c>
      <c r="AI47" s="19"/>
      <c r="AJ47" s="19" t="n">
        <v>0.428290130400462</v>
      </c>
      <c r="AK47" s="19" t="n">
        <v>0.525334832467112</v>
      </c>
      <c r="AL47" s="19" t="n">
        <v>0.238226771118061</v>
      </c>
      <c r="AM47" s="19" t="n">
        <v>0.476765764344969</v>
      </c>
      <c r="AN47" s="19" t="n">
        <v>0.477813738603318</v>
      </c>
      <c r="AO47" s="19"/>
      <c r="AP47" s="19" t="n">
        <v>0.423564094577332</v>
      </c>
      <c r="AQ47" s="19" t="n">
        <v>0.543643361441614</v>
      </c>
      <c r="AR47" s="19" t="n">
        <v>0.224993499303972</v>
      </c>
    </row>
    <row r="48">
      <c r="B48" t="s">
        <v>90</v>
      </c>
      <c r="C48" s="19" t="n">
        <v>0.370276099778413</v>
      </c>
      <c r="D48" s="19" t="n">
        <v>0.422115288329384</v>
      </c>
      <c r="E48" s="19" t="n">
        <v>0.31095082378901</v>
      </c>
      <c r="F48" s="19"/>
      <c r="G48" s="19" t="n">
        <v>0.397295434686261</v>
      </c>
      <c r="H48" s="19" t="n">
        <v>0.384697355243127</v>
      </c>
      <c r="I48" s="19" t="n">
        <v>0.328023104323376</v>
      </c>
      <c r="J48" s="19" t="n">
        <v>0.297524626800525</v>
      </c>
      <c r="K48" s="19" t="n">
        <v>0.365455367708431</v>
      </c>
      <c r="L48" s="19" t="n">
        <v>0.501451278695135</v>
      </c>
      <c r="M48" s="19"/>
      <c r="N48" s="19" t="n">
        <v>0.471409667742991</v>
      </c>
      <c r="O48" s="19" t="n">
        <v>0.350824709918523</v>
      </c>
      <c r="P48" s="19" t="n">
        <v>0.275991406324633</v>
      </c>
      <c r="Q48" s="19" t="n">
        <v>0.349394700772657</v>
      </c>
      <c r="R48" s="19"/>
      <c r="S48" s="19" t="n">
        <v>0.513800493220917</v>
      </c>
      <c r="T48" s="19" t="n">
        <v>0.321433336045684</v>
      </c>
      <c r="U48" s="19" t="n">
        <v>0.331515912839733</v>
      </c>
      <c r="V48" s="19" t="n">
        <v>0.297859453783905</v>
      </c>
      <c r="W48" s="19" t="n">
        <v>0.373441109153374</v>
      </c>
      <c r="X48" s="19" t="n">
        <v>0.350977860286814</v>
      </c>
      <c r="Y48" s="19" t="n">
        <v>0.131105415188011</v>
      </c>
      <c r="Z48" s="19" t="n">
        <v>0.359735649512576</v>
      </c>
      <c r="AA48" s="19" t="n">
        <v>0.415448105632694</v>
      </c>
      <c r="AB48" s="19" t="n">
        <v>0.491601488785648</v>
      </c>
      <c r="AC48" s="19" t="n">
        <v>0.374074006521145</v>
      </c>
      <c r="AD48" s="19" t="n">
        <v>0.274226241679476</v>
      </c>
      <c r="AE48" s="19"/>
      <c r="AF48" s="19" t="n">
        <v>0.330011092929844</v>
      </c>
      <c r="AG48" s="19" t="n">
        <v>0.378053360929723</v>
      </c>
      <c r="AH48" s="19" t="n">
        <v>0.49409794880531</v>
      </c>
      <c r="AI48" s="19"/>
      <c r="AJ48" s="19" t="n">
        <v>0.428234481389072</v>
      </c>
      <c r="AK48" s="19" t="n">
        <v>0.286956063774497</v>
      </c>
      <c r="AL48" s="19" t="n">
        <v>0.424885379354362</v>
      </c>
      <c r="AM48" s="19" t="n">
        <v>0</v>
      </c>
      <c r="AN48" s="19" t="n">
        <v>0.49446035216062</v>
      </c>
      <c r="AO48" s="19"/>
      <c r="AP48" s="19" t="n">
        <v>0.464256697464414</v>
      </c>
      <c r="AQ48" s="19" t="n">
        <v>0.249510720597715</v>
      </c>
      <c r="AR48" s="19" t="n">
        <v>0.478934032053567</v>
      </c>
    </row>
    <row r="49">
      <c r="B49" t="s">
        <v>91</v>
      </c>
      <c r="C49" s="19" t="n">
        <v>0.332255028997253</v>
      </c>
      <c r="D49" s="19" t="n">
        <v>0.377743269503165</v>
      </c>
      <c r="E49" s="19" t="n">
        <v>0.280197840261898</v>
      </c>
      <c r="F49" s="19"/>
      <c r="G49" s="19" t="n">
        <v>0.619800691716709</v>
      </c>
      <c r="H49" s="19" t="n">
        <v>0.470829153456286</v>
      </c>
      <c r="I49" s="19" t="n">
        <v>0.361792745723235</v>
      </c>
      <c r="J49" s="19" t="n">
        <v>0.261984161459976</v>
      </c>
      <c r="K49" s="19" t="n">
        <v>0.098982030609236</v>
      </c>
      <c r="L49" s="19" t="n">
        <v>0.17439922613458</v>
      </c>
      <c r="M49" s="19"/>
      <c r="N49" s="19" t="n">
        <v>0.321788521343778</v>
      </c>
      <c r="O49" s="19" t="n">
        <v>0.337768956825446</v>
      </c>
      <c r="P49" s="19" t="n">
        <v>0.327594338639995</v>
      </c>
      <c r="Q49" s="19" t="n">
        <v>0.349578394315678</v>
      </c>
      <c r="R49" s="19"/>
      <c r="S49" s="19" t="n">
        <v>0.405542393217273</v>
      </c>
      <c r="T49" s="19" t="n">
        <v>0.387101513386997</v>
      </c>
      <c r="U49" s="19" t="n">
        <v>0.285880851038537</v>
      </c>
      <c r="V49" s="19" t="n">
        <v>0.199727376214816</v>
      </c>
      <c r="W49" s="19" t="n">
        <v>0.396211060428359</v>
      </c>
      <c r="X49" s="19" t="n">
        <v>0.205033697298344</v>
      </c>
      <c r="Y49" s="19" t="n">
        <v>0.341573854084315</v>
      </c>
      <c r="Z49" s="19" t="n">
        <v>0.330926375234627</v>
      </c>
      <c r="AA49" s="19" t="n">
        <v>0.357205535973303</v>
      </c>
      <c r="AB49" s="19" t="n">
        <v>0.264504451097119</v>
      </c>
      <c r="AC49" s="19" t="n">
        <v>0.297688645802403</v>
      </c>
      <c r="AD49" s="19" t="n">
        <v>0.505102934731977</v>
      </c>
      <c r="AE49" s="19"/>
      <c r="AF49" s="19" t="n">
        <v>0.212605104214737</v>
      </c>
      <c r="AG49" s="19" t="n">
        <v>0.358601136306577</v>
      </c>
      <c r="AH49" s="19" t="n">
        <v>0.554745362461718</v>
      </c>
      <c r="AI49" s="19"/>
      <c r="AJ49" s="19" t="n">
        <v>0.255662329867467</v>
      </c>
      <c r="AK49" s="19" t="n">
        <v>0.381203986365723</v>
      </c>
      <c r="AL49" s="19" t="n">
        <v>0.279227047169053</v>
      </c>
      <c r="AM49" s="19" t="n">
        <v>0.187661345296241</v>
      </c>
      <c r="AN49" s="19" t="n">
        <v>0.44248542374705</v>
      </c>
      <c r="AO49" s="19"/>
      <c r="AP49" s="19" t="n">
        <v>0.274636381314214</v>
      </c>
      <c r="AQ49" s="19" t="n">
        <v>0.385089758518042</v>
      </c>
      <c r="AR49" s="19" t="n">
        <v>0.263719394124417</v>
      </c>
    </row>
    <row r="50">
      <c r="B50" t="s">
        <v>92</v>
      </c>
      <c r="C50" s="19" t="n">
        <v>0.31189017817134</v>
      </c>
      <c r="D50" s="19" t="n">
        <v>0.340813830251922</v>
      </c>
      <c r="E50" s="19" t="n">
        <v>0.278789666950666</v>
      </c>
      <c r="F50" s="19"/>
      <c r="G50" s="19" t="n">
        <v>0.382764680366087</v>
      </c>
      <c r="H50" s="19" t="n">
        <v>0.294244783757895</v>
      </c>
      <c r="I50" s="19" t="n">
        <v>0.283806889023357</v>
      </c>
      <c r="J50" s="19" t="n">
        <v>0.348782159743961</v>
      </c>
      <c r="K50" s="19" t="n">
        <v>0.262579261408058</v>
      </c>
      <c r="L50" s="19" t="n">
        <v>0.323128924551517</v>
      </c>
      <c r="M50" s="19"/>
      <c r="N50" s="19" t="n">
        <v>0.341722245500339</v>
      </c>
      <c r="O50" s="19" t="n">
        <v>0.214959705423716</v>
      </c>
      <c r="P50" s="19" t="n">
        <v>0.346695678228561</v>
      </c>
      <c r="Q50" s="19" t="n">
        <v>0.346180682142094</v>
      </c>
      <c r="R50" s="19"/>
      <c r="S50" s="19" t="n">
        <v>0.379378586764312</v>
      </c>
      <c r="T50" s="19" t="n">
        <v>0.258224719194727</v>
      </c>
      <c r="U50" s="19" t="n">
        <v>0.326516292896773</v>
      </c>
      <c r="V50" s="19" t="n">
        <v>0.413585458141304</v>
      </c>
      <c r="W50" s="19" t="n">
        <v>0.45481424819904</v>
      </c>
      <c r="X50" s="19" t="n">
        <v>0.225702670007875</v>
      </c>
      <c r="Y50" s="19" t="n">
        <v>0.259539924525702</v>
      </c>
      <c r="Z50" s="19" t="n">
        <v>0.400596149431848</v>
      </c>
      <c r="AA50" s="19" t="n">
        <v>0.356230359690071</v>
      </c>
      <c r="AB50" s="19" t="n">
        <v>0.192873215880149</v>
      </c>
      <c r="AC50" s="19" t="n">
        <v>0.174887565868653</v>
      </c>
      <c r="AD50" s="19" t="n">
        <v>0.186739578801519</v>
      </c>
      <c r="AE50" s="19"/>
      <c r="AF50" s="19" t="n">
        <v>0.351084585075165</v>
      </c>
      <c r="AG50" s="19" t="n">
        <v>0.268750445835638</v>
      </c>
      <c r="AH50" s="19" t="n">
        <v>0.298496281902387</v>
      </c>
      <c r="AI50" s="19"/>
      <c r="AJ50" s="19" t="n">
        <v>0.368169490840925</v>
      </c>
      <c r="AK50" s="19" t="n">
        <v>0.24412987056227</v>
      </c>
      <c r="AL50" s="19" t="n">
        <v>0.314090026902075</v>
      </c>
      <c r="AM50" s="19" t="n">
        <v>0</v>
      </c>
      <c r="AN50" s="19" t="n">
        <v>0.306330497827331</v>
      </c>
      <c r="AO50" s="19"/>
      <c r="AP50" s="19" t="n">
        <v>0.387302010652219</v>
      </c>
      <c r="AQ50" s="19" t="n">
        <v>0.277663040323632</v>
      </c>
      <c r="AR50" s="19" t="n">
        <v>0.359255102630953</v>
      </c>
    </row>
    <row r="51">
      <c r="B51" t="s">
        <v>93</v>
      </c>
      <c r="C51" s="19" t="n">
        <v>0.211086103500315</v>
      </c>
      <c r="D51" s="19" t="n">
        <v>0.230607722488992</v>
      </c>
      <c r="E51" s="19" t="n">
        <v>0.188745371196519</v>
      </c>
      <c r="F51" s="19"/>
      <c r="G51" s="19" t="n">
        <v>0.205315943392527</v>
      </c>
      <c r="H51" s="19" t="n">
        <v>0.174896709410508</v>
      </c>
      <c r="I51" s="19" t="n">
        <v>0.21900656954981</v>
      </c>
      <c r="J51" s="19" t="n">
        <v>0.172962531610746</v>
      </c>
      <c r="K51" s="19" t="n">
        <v>0.18210855604521</v>
      </c>
      <c r="L51" s="19" t="n">
        <v>0.338081529773942</v>
      </c>
      <c r="M51" s="19"/>
      <c r="N51" s="19" t="n">
        <v>0.271863729966202</v>
      </c>
      <c r="O51" s="19" t="n">
        <v>0.162302582173604</v>
      </c>
      <c r="P51" s="19" t="n">
        <v>0.253975557043423</v>
      </c>
      <c r="Q51" s="19" t="n">
        <v>0.142141885562219</v>
      </c>
      <c r="R51" s="19"/>
      <c r="S51" s="19" t="n">
        <v>0.365822335650289</v>
      </c>
      <c r="T51" s="19" t="n">
        <v>0.271742403364998</v>
      </c>
      <c r="U51" s="19" t="n">
        <v>0.0983562768191517</v>
      </c>
      <c r="V51" s="19" t="n">
        <v>0.197341456677514</v>
      </c>
      <c r="W51" s="19" t="n">
        <v>0.259586256414941</v>
      </c>
      <c r="X51" s="19" t="n">
        <v>0.167192161509241</v>
      </c>
      <c r="Y51" s="19" t="n">
        <v>0.213248769832755</v>
      </c>
      <c r="Z51" s="19" t="n">
        <v>0</v>
      </c>
      <c r="AA51" s="19" t="n">
        <v>0.211075573093138</v>
      </c>
      <c r="AB51" s="19" t="n">
        <v>0.14736365748281</v>
      </c>
      <c r="AC51" s="19" t="n">
        <v>0.14507901692676</v>
      </c>
      <c r="AD51" s="19" t="n">
        <v>0.111845579561162</v>
      </c>
      <c r="AE51" s="19"/>
      <c r="AF51" s="19" t="n">
        <v>0.179190752085318</v>
      </c>
      <c r="AG51" s="19" t="n">
        <v>0.283460003602177</v>
      </c>
      <c r="AH51" s="19" t="n">
        <v>0.0468038867781342</v>
      </c>
      <c r="AI51" s="19"/>
      <c r="AJ51" s="19" t="n">
        <v>0.23721779767125</v>
      </c>
      <c r="AK51" s="19" t="n">
        <v>0.212563145174584</v>
      </c>
      <c r="AL51" s="19" t="n">
        <v>0.306104296553148</v>
      </c>
      <c r="AM51" s="19" t="n">
        <v>0.230887732407414</v>
      </c>
      <c r="AN51" s="19" t="n">
        <v>0.0314314139342888</v>
      </c>
      <c r="AO51" s="19"/>
      <c r="AP51" s="19" t="n">
        <v>0.233201411042087</v>
      </c>
      <c r="AQ51" s="19" t="n">
        <v>0.187060181497318</v>
      </c>
      <c r="AR51" s="19" t="n">
        <v>0.322160547868216</v>
      </c>
    </row>
    <row r="52">
      <c r="B52" t="s">
        <v>94</v>
      </c>
      <c r="C52" s="19" t="n">
        <v>0.0553317649204455</v>
      </c>
      <c r="D52" s="19" t="n">
        <v>0.0549648340606042</v>
      </c>
      <c r="E52" s="19" t="n">
        <v>0.0557516841965296</v>
      </c>
      <c r="F52" s="19"/>
      <c r="G52" s="19" t="n">
        <v>0</v>
      </c>
      <c r="H52" s="19" t="n">
        <v>0.0213451930543296</v>
      </c>
      <c r="I52" s="19" t="n">
        <v>0.027263959943722</v>
      </c>
      <c r="J52" s="19" t="n">
        <v>0.108117669089991</v>
      </c>
      <c r="K52" s="19" t="n">
        <v>0.0652410785036646</v>
      </c>
      <c r="L52" s="19" t="n">
        <v>0.112308763536714</v>
      </c>
      <c r="M52" s="19"/>
      <c r="N52" s="19" t="n">
        <v>0.0549047310805447</v>
      </c>
      <c r="O52" s="19" t="n">
        <v>0.0240180606920988</v>
      </c>
      <c r="P52" s="19" t="n">
        <v>0.0726129808560327</v>
      </c>
      <c r="Q52" s="19" t="n">
        <v>0.0783472933407806</v>
      </c>
      <c r="R52" s="19"/>
      <c r="S52" s="19" t="n">
        <v>0.0172083386101836</v>
      </c>
      <c r="T52" s="19" t="n">
        <v>0.0334973071428152</v>
      </c>
      <c r="U52" s="19" t="n">
        <v>0.138144439492093</v>
      </c>
      <c r="V52" s="19" t="n">
        <v>0.0265737673807928</v>
      </c>
      <c r="W52" s="19" t="n">
        <v>0.0806934967046107</v>
      </c>
      <c r="X52" s="19" t="n">
        <v>0.107067827654241</v>
      </c>
      <c r="Y52" s="19" t="n">
        <v>0.0565862427600395</v>
      </c>
      <c r="Z52" s="19" t="n">
        <v>0</v>
      </c>
      <c r="AA52" s="19" t="n">
        <v>0</v>
      </c>
      <c r="AB52" s="19" t="n">
        <v>0.111755744012838</v>
      </c>
      <c r="AC52" s="19" t="n">
        <v>0.0747034143149397</v>
      </c>
      <c r="AD52" s="19" t="n">
        <v>0</v>
      </c>
      <c r="AE52" s="19"/>
      <c r="AF52" s="19" t="n">
        <v>0.0698818506324081</v>
      </c>
      <c r="AG52" s="19" t="n">
        <v>0.0617316989250602</v>
      </c>
      <c r="AH52" s="19" t="n">
        <v>0</v>
      </c>
      <c r="AI52" s="19"/>
      <c r="AJ52" s="19" t="n">
        <v>0.0797903187023569</v>
      </c>
      <c r="AK52" s="19" t="n">
        <v>0.050715268142516</v>
      </c>
      <c r="AL52" s="19" t="n">
        <v>0.0719782637863506</v>
      </c>
      <c r="AM52" s="19" t="n">
        <v>0</v>
      </c>
      <c r="AN52" s="19" t="n">
        <v>0</v>
      </c>
      <c r="AO52" s="19"/>
      <c r="AP52" s="19" t="n">
        <v>0.0779477826736392</v>
      </c>
      <c r="AQ52" s="19" t="n">
        <v>0.039164278868935</v>
      </c>
      <c r="AR52" s="19" t="n">
        <v>0.0717296335113614</v>
      </c>
    </row>
    <row r="53">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c r="B54" s="7" t="s">
        <v>101</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row>
    <row r="55">
      <c r="B55" s="26" t="s">
        <v>87</v>
      </c>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row>
    <row r="56">
      <c r="B56" t="s">
        <v>96</v>
      </c>
      <c r="C56" s="19" t="n">
        <v>0.180200670677536</v>
      </c>
      <c r="D56" s="19" t="n">
        <v>0.172558975356815</v>
      </c>
      <c r="E56" s="19" t="n">
        <v>0.188945901777805</v>
      </c>
      <c r="F56" s="19"/>
      <c r="G56" s="19" t="n">
        <v>0.0931029038480532</v>
      </c>
      <c r="H56" s="19" t="n">
        <v>0.180524178975236</v>
      </c>
      <c r="I56" s="19" t="n">
        <v>0.276315109019385</v>
      </c>
      <c r="J56" s="19" t="n">
        <v>0.197036880448833</v>
      </c>
      <c r="K56" s="19" t="n">
        <v>0.166509620836465</v>
      </c>
      <c r="L56" s="19" t="n">
        <v>0.0848562221010154</v>
      </c>
      <c r="M56" s="19"/>
      <c r="N56" s="19" t="n">
        <v>0.152004823014327</v>
      </c>
      <c r="O56" s="19" t="n">
        <v>0.188941534320929</v>
      </c>
      <c r="P56" s="19" t="n">
        <v>0.216266891574393</v>
      </c>
      <c r="Q56" s="19" t="n">
        <v>0.175245452253679</v>
      </c>
      <c r="R56" s="19"/>
      <c r="S56" s="19" t="n">
        <v>0.141178192177201</v>
      </c>
      <c r="T56" s="19" t="n">
        <v>0.170566330504615</v>
      </c>
      <c r="U56" s="19" t="n">
        <v>0.276575986105074</v>
      </c>
      <c r="V56" s="19" t="n">
        <v>0.288666484895685</v>
      </c>
      <c r="W56" s="19" t="n">
        <v>0.125042471995281</v>
      </c>
      <c r="X56" s="19" t="n">
        <v>0.164230908209585</v>
      </c>
      <c r="Y56" s="19" t="n">
        <v>0.0309587413802855</v>
      </c>
      <c r="Z56" s="19" t="n">
        <v>0.340788516728302</v>
      </c>
      <c r="AA56" s="19" t="n">
        <v>0.133513986192536</v>
      </c>
      <c r="AB56" s="19" t="n">
        <v>0.22371693452296</v>
      </c>
      <c r="AC56" s="19" t="n">
        <v>0.170546108708197</v>
      </c>
      <c r="AD56" s="19" t="n">
        <v>0.195583909677704</v>
      </c>
      <c r="AE56" s="19"/>
      <c r="AF56" s="19" t="n">
        <v>0.20357317560155</v>
      </c>
      <c r="AG56" s="19" t="n">
        <v>0.174527513985236</v>
      </c>
      <c r="AH56" s="19" t="n">
        <v>0.177712525731271</v>
      </c>
      <c r="AI56" s="19"/>
      <c r="AJ56" s="19" t="n">
        <v>0.149059521534327</v>
      </c>
      <c r="AK56" s="19" t="n">
        <v>0.18550547980521</v>
      </c>
      <c r="AL56" s="19" t="n">
        <v>0.294536304886267</v>
      </c>
      <c r="AM56" s="19" t="n">
        <v>0.187661345296241</v>
      </c>
      <c r="AN56" s="19" t="n">
        <v>0.199436715187058</v>
      </c>
      <c r="AO56" s="19"/>
      <c r="AP56" s="19" t="n">
        <v>0.122511824003591</v>
      </c>
      <c r="AQ56" s="19" t="n">
        <v>0.189283211842748</v>
      </c>
      <c r="AR56" s="19" t="n">
        <v>0.278935445981281</v>
      </c>
    </row>
    <row r="57">
      <c r="B57" t="s">
        <v>97</v>
      </c>
      <c r="C57" s="19" t="n">
        <v>0.412900651528382</v>
      </c>
      <c r="D57" s="19" t="n">
        <v>0.436467860592711</v>
      </c>
      <c r="E57" s="19" t="n">
        <v>0.385930106249367</v>
      </c>
      <c r="F57" s="19"/>
      <c r="G57" s="19" t="n">
        <v>0.353273861053318</v>
      </c>
      <c r="H57" s="19" t="n">
        <v>0.400257294837615</v>
      </c>
      <c r="I57" s="19" t="n">
        <v>0.411585989331135</v>
      </c>
      <c r="J57" s="19" t="n">
        <v>0.463661296741227</v>
      </c>
      <c r="K57" s="19" t="n">
        <v>0.434191133226584</v>
      </c>
      <c r="L57" s="19" t="n">
        <v>0.390224315890808</v>
      </c>
      <c r="M57" s="19"/>
      <c r="N57" s="19" t="n">
        <v>0.503865531586443</v>
      </c>
      <c r="O57" s="19" t="n">
        <v>0.358105349968793</v>
      </c>
      <c r="P57" s="19" t="n">
        <v>0.249719145685356</v>
      </c>
      <c r="Q57" s="19" t="n">
        <v>0.523523830439312</v>
      </c>
      <c r="R57" s="19"/>
      <c r="S57" s="19" t="n">
        <v>0.433577211727735</v>
      </c>
      <c r="T57" s="19" t="n">
        <v>0.444950497528461</v>
      </c>
      <c r="U57" s="19" t="n">
        <v>0.484096772033809</v>
      </c>
      <c r="V57" s="19" t="n">
        <v>0.403968734946697</v>
      </c>
      <c r="W57" s="19" t="n">
        <v>0.357126552564925</v>
      </c>
      <c r="X57" s="19" t="n">
        <v>0.488483899694295</v>
      </c>
      <c r="Y57" s="19" t="n">
        <v>0.447906770409664</v>
      </c>
      <c r="Z57" s="19" t="n">
        <v>0.299924870945744</v>
      </c>
      <c r="AA57" s="19" t="n">
        <v>0.280992335773014</v>
      </c>
      <c r="AB57" s="19" t="n">
        <v>0.299582947968967</v>
      </c>
      <c r="AC57" s="19" t="n">
        <v>0.48978243395685</v>
      </c>
      <c r="AD57" s="19" t="n">
        <v>0.59251136220145</v>
      </c>
      <c r="AE57" s="19"/>
      <c r="AF57" s="19" t="n">
        <v>0.436301836689752</v>
      </c>
      <c r="AG57" s="19" t="n">
        <v>0.386629731741636</v>
      </c>
      <c r="AH57" s="19" t="n">
        <v>0.430394800078797</v>
      </c>
      <c r="AI57" s="19"/>
      <c r="AJ57" s="19" t="n">
        <v>0.448766936477277</v>
      </c>
      <c r="AK57" s="19" t="n">
        <v>0.308436008821797</v>
      </c>
      <c r="AL57" s="19" t="n">
        <v>0.37280922566138</v>
      </c>
      <c r="AM57" s="19" t="n">
        <v>0.289104419048729</v>
      </c>
      <c r="AN57" s="19" t="n">
        <v>0.491900313605498</v>
      </c>
      <c r="AO57" s="19"/>
      <c r="AP57" s="19" t="n">
        <v>0.424832190757658</v>
      </c>
      <c r="AQ57" s="19" t="n">
        <v>0.341929593336461</v>
      </c>
      <c r="AR57" s="19" t="n">
        <v>0.391783032541699</v>
      </c>
    </row>
    <row r="58">
      <c r="B58" t="s">
        <v>98</v>
      </c>
      <c r="C58" s="19" t="n">
        <v>0.146626204747252</v>
      </c>
      <c r="D58" s="19" t="n">
        <v>0.129500620165458</v>
      </c>
      <c r="E58" s="19" t="n">
        <v>0.166224891767514</v>
      </c>
      <c r="F58" s="19"/>
      <c r="G58" s="19" t="n">
        <v>0.161381050374452</v>
      </c>
      <c r="H58" s="19" t="n">
        <v>0.159541375428495</v>
      </c>
      <c r="I58" s="19" t="n">
        <v>0.117350636947962</v>
      </c>
      <c r="J58" s="19" t="n">
        <v>0.140478785403066</v>
      </c>
      <c r="K58" s="19" t="n">
        <v>0.0923690040913525</v>
      </c>
      <c r="L58" s="19" t="n">
        <v>0.224712649036042</v>
      </c>
      <c r="M58" s="19"/>
      <c r="N58" s="19" t="n">
        <v>0.117807103412676</v>
      </c>
      <c r="O58" s="19" t="n">
        <v>0.195459657846023</v>
      </c>
      <c r="P58" s="19" t="n">
        <v>0.150387606295941</v>
      </c>
      <c r="Q58" s="19" t="n">
        <v>0.112387205848509</v>
      </c>
      <c r="R58" s="19"/>
      <c r="S58" s="19" t="n">
        <v>0.176255557267503</v>
      </c>
      <c r="T58" s="19" t="n">
        <v>0.0865505670861377</v>
      </c>
      <c r="U58" s="19" t="n">
        <v>0.148913436793935</v>
      </c>
      <c r="V58" s="19" t="n">
        <v>0.126177613571306</v>
      </c>
      <c r="W58" s="19" t="n">
        <v>0.145856350283264</v>
      </c>
      <c r="X58" s="19" t="n">
        <v>0.0811564878677473</v>
      </c>
      <c r="Y58" s="19" t="n">
        <v>0.15097775611109</v>
      </c>
      <c r="Z58" s="19" t="n">
        <v>0.247533654795701</v>
      </c>
      <c r="AA58" s="19" t="n">
        <v>0.155720635910732</v>
      </c>
      <c r="AB58" s="19" t="n">
        <v>0.260943296884627</v>
      </c>
      <c r="AC58" s="19" t="n">
        <v>0.14507901692676</v>
      </c>
      <c r="AD58" s="19" t="n">
        <v>0</v>
      </c>
      <c r="AE58" s="19"/>
      <c r="AF58" s="19" t="n">
        <v>0.110586083430793</v>
      </c>
      <c r="AG58" s="19" t="n">
        <v>0.168001861160216</v>
      </c>
      <c r="AH58" s="19" t="n">
        <v>0.175623570130362</v>
      </c>
      <c r="AI58" s="19"/>
      <c r="AJ58" s="19" t="n">
        <v>0.152336986103672</v>
      </c>
      <c r="AK58" s="19" t="n">
        <v>0.16078935542152</v>
      </c>
      <c r="AL58" s="19" t="n">
        <v>0.159724452371483</v>
      </c>
      <c r="AM58" s="19" t="n">
        <v>0</v>
      </c>
      <c r="AN58" s="19" t="n">
        <v>0.182253809780416</v>
      </c>
      <c r="AO58" s="19"/>
      <c r="AP58" s="19" t="n">
        <v>0.135587605644205</v>
      </c>
      <c r="AQ58" s="19" t="n">
        <v>0.151826534084032</v>
      </c>
      <c r="AR58" s="19" t="n">
        <v>0.184575473298361</v>
      </c>
    </row>
    <row r="59">
      <c r="B59" t="s">
        <v>99</v>
      </c>
      <c r="C59" s="19" t="n">
        <v>0.159431487080437</v>
      </c>
      <c r="D59" s="19" t="n">
        <v>0.170456458494477</v>
      </c>
      <c r="E59" s="19" t="n">
        <v>0.146814401624516</v>
      </c>
      <c r="F59" s="19"/>
      <c r="G59" s="19" t="n">
        <v>0.291340840192939</v>
      </c>
      <c r="H59" s="19" t="n">
        <v>0.128477107739569</v>
      </c>
      <c r="I59" s="19" t="n">
        <v>0.133765015495526</v>
      </c>
      <c r="J59" s="19" t="n">
        <v>0.0929594260272237</v>
      </c>
      <c r="K59" s="19" t="n">
        <v>0.219004531777941</v>
      </c>
      <c r="L59" s="19" t="n">
        <v>0.174303772727927</v>
      </c>
      <c r="M59" s="19"/>
      <c r="N59" s="19" t="n">
        <v>0.159048635574617</v>
      </c>
      <c r="O59" s="19" t="n">
        <v>0.179629882101345</v>
      </c>
      <c r="P59" s="19" t="n">
        <v>0.197059031328783</v>
      </c>
      <c r="Q59" s="19" t="n">
        <v>0.0974480282878092</v>
      </c>
      <c r="R59" s="19"/>
      <c r="S59" s="19" t="n">
        <v>0.155468395241375</v>
      </c>
      <c r="T59" s="19" t="n">
        <v>0.196733405769903</v>
      </c>
      <c r="U59" s="19" t="n">
        <v>0.052977456654226</v>
      </c>
      <c r="V59" s="19" t="n">
        <v>0.0727199946819911</v>
      </c>
      <c r="W59" s="19" t="n">
        <v>0.178307265988267</v>
      </c>
      <c r="X59" s="19" t="n">
        <v>0.151710267392453</v>
      </c>
      <c r="Y59" s="19" t="n">
        <v>0.283865319504798</v>
      </c>
      <c r="Z59" s="19" t="n">
        <v>0.0607030263284891</v>
      </c>
      <c r="AA59" s="19" t="n">
        <v>0.285175413785649</v>
      </c>
      <c r="AB59" s="19" t="n">
        <v>0.143093657943615</v>
      </c>
      <c r="AC59" s="19" t="n">
        <v>0.134987519961362</v>
      </c>
      <c r="AD59" s="19" t="n">
        <v>0.103079484093462</v>
      </c>
      <c r="AE59" s="19"/>
      <c r="AF59" s="19" t="n">
        <v>0.147038702020411</v>
      </c>
      <c r="AG59" s="19" t="n">
        <v>0.173791808190746</v>
      </c>
      <c r="AH59" s="19" t="n">
        <v>0.109100485501716</v>
      </c>
      <c r="AI59" s="19"/>
      <c r="AJ59" s="19" t="n">
        <v>0.137367348190009</v>
      </c>
      <c r="AK59" s="19" t="n">
        <v>0.218150664882638</v>
      </c>
      <c r="AL59" s="19" t="n">
        <v>0.150941781222582</v>
      </c>
      <c r="AM59" s="19" t="n">
        <v>0.292346503247617</v>
      </c>
      <c r="AN59" s="19" t="n">
        <v>0.0855273976392085</v>
      </c>
      <c r="AO59" s="19"/>
      <c r="AP59" s="19" t="n">
        <v>0.166659642776074</v>
      </c>
      <c r="AQ59" s="19" t="n">
        <v>0.208870264938658</v>
      </c>
      <c r="AR59" s="19" t="n">
        <v>0.0893658081697057</v>
      </c>
    </row>
    <row r="60">
      <c r="B60" t="s">
        <v>100</v>
      </c>
      <c r="C60" s="19" t="n">
        <v>0.0754626520351741</v>
      </c>
      <c r="D60" s="19" t="n">
        <v>0.078585014827732</v>
      </c>
      <c r="E60" s="19" t="n">
        <v>0.0718893894208219</v>
      </c>
      <c r="F60" s="19"/>
      <c r="G60" s="19" t="n">
        <v>0.100901344531238</v>
      </c>
      <c r="H60" s="19" t="n">
        <v>0.11591234370726</v>
      </c>
      <c r="I60" s="19" t="n">
        <v>0.0436717166599711</v>
      </c>
      <c r="J60" s="19" t="n">
        <v>0.0601289597400926</v>
      </c>
      <c r="K60" s="19" t="n">
        <v>0.0723563554871429</v>
      </c>
      <c r="L60" s="19" t="n">
        <v>0.0708191603384782</v>
      </c>
      <c r="M60" s="19"/>
      <c r="N60" s="19" t="n">
        <v>0.0474605685936913</v>
      </c>
      <c r="O60" s="19" t="n">
        <v>0.0642415997146565</v>
      </c>
      <c r="P60" s="19" t="n">
        <v>0.136749748784694</v>
      </c>
      <c r="Q60" s="19" t="n">
        <v>0.0680214636477392</v>
      </c>
      <c r="R60" s="19"/>
      <c r="S60" s="19" t="n">
        <v>0.0457700705278241</v>
      </c>
      <c r="T60" s="19" t="n">
        <v>0.0844505455394758</v>
      </c>
      <c r="U60" s="19" t="n">
        <v>0.0374363484129558</v>
      </c>
      <c r="V60" s="19" t="n">
        <v>0</v>
      </c>
      <c r="W60" s="19" t="n">
        <v>0.157949004849241</v>
      </c>
      <c r="X60" s="19" t="n">
        <v>0.11441843683592</v>
      </c>
      <c r="Y60" s="19" t="n">
        <v>0.0862914125941631</v>
      </c>
      <c r="Z60" s="19" t="n">
        <v>0.051049931201764</v>
      </c>
      <c r="AA60" s="19" t="n">
        <v>0.144597628338069</v>
      </c>
      <c r="AB60" s="19" t="n">
        <v>0.0330716426209667</v>
      </c>
      <c r="AC60" s="19" t="n">
        <v>0.0596049204468321</v>
      </c>
      <c r="AD60" s="19" t="n">
        <v>0.108825244027385</v>
      </c>
      <c r="AE60" s="19"/>
      <c r="AF60" s="19" t="n">
        <v>0.0864708616841079</v>
      </c>
      <c r="AG60" s="19" t="n">
        <v>0.0682829904715091</v>
      </c>
      <c r="AH60" s="19" t="n">
        <v>0.0470811497853188</v>
      </c>
      <c r="AI60" s="19"/>
      <c r="AJ60" s="19" t="n">
        <v>0.0739636809468592</v>
      </c>
      <c r="AK60" s="19" t="n">
        <v>0.114679083108665</v>
      </c>
      <c r="AL60" s="19" t="n">
        <v>0.0219882358582879</v>
      </c>
      <c r="AM60" s="19" t="n">
        <v>0.230887732407414</v>
      </c>
      <c r="AN60" s="19" t="n">
        <v>0</v>
      </c>
      <c r="AO60" s="19"/>
      <c r="AP60" s="19" t="n">
        <v>0.10637795297071</v>
      </c>
      <c r="AQ60" s="19" t="n">
        <v>0.0993908833501991</v>
      </c>
      <c r="AR60" s="19" t="n">
        <v>0.0553402400089538</v>
      </c>
    </row>
    <row r="61">
      <c r="B61" t="s">
        <v>85</v>
      </c>
      <c r="C61" s="19" t="n">
        <v>0.0253783339312197</v>
      </c>
      <c r="D61" s="19" t="n">
        <v>0.012431070562807</v>
      </c>
      <c r="E61" s="19" t="n">
        <v>0.0401953091599762</v>
      </c>
      <c r="F61" s="19"/>
      <c r="G61" s="19" t="n">
        <v>0</v>
      </c>
      <c r="H61" s="19" t="n">
        <v>0.0152876993118249</v>
      </c>
      <c r="I61" s="19" t="n">
        <v>0.0173115325460203</v>
      </c>
      <c r="J61" s="19" t="n">
        <v>0.0457346516395577</v>
      </c>
      <c r="K61" s="19" t="n">
        <v>0.0155693545805141</v>
      </c>
      <c r="L61" s="19" t="n">
        <v>0.0550838799057292</v>
      </c>
      <c r="M61" s="19"/>
      <c r="N61" s="19" t="n">
        <v>0.0198133378182467</v>
      </c>
      <c r="O61" s="19" t="n">
        <v>0.0136219760482523</v>
      </c>
      <c r="P61" s="19" t="n">
        <v>0.0498175763308334</v>
      </c>
      <c r="Q61" s="19" t="n">
        <v>0.0233740195229521</v>
      </c>
      <c r="R61" s="19"/>
      <c r="S61" s="19" t="n">
        <v>0.0477505730583615</v>
      </c>
      <c r="T61" s="19" t="n">
        <v>0.0167486535714076</v>
      </c>
      <c r="U61" s="19" t="n">
        <v>0</v>
      </c>
      <c r="V61" s="19" t="n">
        <v>0.10846717190432</v>
      </c>
      <c r="W61" s="19" t="n">
        <v>0.0357183543190227</v>
      </c>
      <c r="X61" s="19" t="n">
        <v>0</v>
      </c>
      <c r="Y61" s="19" t="n">
        <v>0</v>
      </c>
      <c r="Z61" s="19" t="n">
        <v>0</v>
      </c>
      <c r="AA61" s="19" t="n">
        <v>0</v>
      </c>
      <c r="AB61" s="19" t="n">
        <v>0.0395915200588647</v>
      </c>
      <c r="AC61" s="19" t="n">
        <v>0</v>
      </c>
      <c r="AD61" s="19" t="n">
        <v>0</v>
      </c>
      <c r="AE61" s="19"/>
      <c r="AF61" s="19" t="n">
        <v>0.0160293405733868</v>
      </c>
      <c r="AG61" s="19" t="n">
        <v>0.0287660944506572</v>
      </c>
      <c r="AH61" s="19" t="n">
        <v>0.0600874687725353</v>
      </c>
      <c r="AI61" s="19"/>
      <c r="AJ61" s="19" t="n">
        <v>0.038505526747856</v>
      </c>
      <c r="AK61" s="19" t="n">
        <v>0.0124394079601709</v>
      </c>
      <c r="AL61" s="19" t="n">
        <v>0</v>
      </c>
      <c r="AM61" s="19" t="n">
        <v>0</v>
      </c>
      <c r="AN61" s="19" t="n">
        <v>0.0408817637878192</v>
      </c>
      <c r="AO61" s="19"/>
      <c r="AP61" s="19" t="n">
        <v>0.0440307838477633</v>
      </c>
      <c r="AQ61" s="19" t="n">
        <v>0.00869951244790284</v>
      </c>
      <c r="AR61" s="19" t="n">
        <v>0</v>
      </c>
    </row>
    <row r="62">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row>
    <row r="63">
      <c r="B63" s="7" t="s">
        <v>102</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c r="B64" s="26" t="s">
        <v>87</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row>
    <row r="65">
      <c r="B65" t="s">
        <v>58</v>
      </c>
      <c r="C65" s="19" t="n">
        <v>0.625417443002381</v>
      </c>
      <c r="D65" s="19" t="n">
        <v>0.680668171908443</v>
      </c>
      <c r="E65" s="19" t="n">
        <v>0.562187966758843</v>
      </c>
      <c r="F65" s="19"/>
      <c r="G65" s="19" t="n">
        <v>0.67908755122134</v>
      </c>
      <c r="H65" s="19" t="n">
        <v>0.580055966942494</v>
      </c>
      <c r="I65" s="19" t="n">
        <v>0.514383767914672</v>
      </c>
      <c r="J65" s="19" t="n">
        <v>0.592584741505705</v>
      </c>
      <c r="K65" s="19" t="n">
        <v>0.692912629947596</v>
      </c>
      <c r="L65" s="19" t="n">
        <v>0.80792529887142</v>
      </c>
      <c r="M65" s="19"/>
      <c r="N65" s="19" t="n">
        <v>0.682460851563383</v>
      </c>
      <c r="O65" s="19" t="n">
        <v>0.636877073354218</v>
      </c>
      <c r="P65" s="19" t="n">
        <v>0.602346035467302</v>
      </c>
      <c r="Q65" s="19" t="n">
        <v>0.559289425817369</v>
      </c>
      <c r="R65" s="19"/>
      <c r="S65" s="19" t="n">
        <v>0.780169031193516</v>
      </c>
      <c r="T65" s="19" t="n">
        <v>0.707598389573842</v>
      </c>
      <c r="U65" s="19" t="n">
        <v>0.633568931663491</v>
      </c>
      <c r="V65" s="19" t="n">
        <v>0.543207987049614</v>
      </c>
      <c r="W65" s="19" t="n">
        <v>0.639846717321854</v>
      </c>
      <c r="X65" s="19" t="n">
        <v>0.587900803593271</v>
      </c>
      <c r="Y65" s="19" t="n">
        <v>0.573069357991738</v>
      </c>
      <c r="Z65" s="19" t="n">
        <v>0.352398936841796</v>
      </c>
      <c r="AA65" s="19" t="n">
        <v>0.565842216315057</v>
      </c>
      <c r="AB65" s="19" t="n">
        <v>0.667692476837601</v>
      </c>
      <c r="AC65" s="19" t="n">
        <v>0.552120855638148</v>
      </c>
      <c r="AD65" s="19" t="n">
        <v>0.428768706831447</v>
      </c>
      <c r="AE65" s="19"/>
      <c r="AF65" s="19" t="n">
        <v>0.605102389451767</v>
      </c>
      <c r="AG65" s="19" t="n">
        <v>0.664643662102821</v>
      </c>
      <c r="AH65" s="19" t="n">
        <v>0.537681159133262</v>
      </c>
      <c r="AI65" s="19"/>
      <c r="AJ65" s="19" t="n">
        <v>0.646593645197831</v>
      </c>
      <c r="AK65" s="19" t="n">
        <v>0.621365249555735</v>
      </c>
      <c r="AL65" s="19" t="n">
        <v>0.659241731836726</v>
      </c>
      <c r="AM65" s="19" t="n">
        <v>0.476765764344969</v>
      </c>
      <c r="AN65" s="19" t="n">
        <v>0.591946708833401</v>
      </c>
      <c r="AO65" s="19"/>
      <c r="AP65" s="19" t="n">
        <v>0.692886137970734</v>
      </c>
      <c r="AQ65" s="19" t="n">
        <v>0.578597726007726</v>
      </c>
      <c r="AR65" s="19" t="n">
        <v>0.659148401066111</v>
      </c>
    </row>
    <row r="66">
      <c r="B66" t="s">
        <v>59</v>
      </c>
      <c r="C66" s="19" t="n">
        <v>0.369698766663676</v>
      </c>
      <c r="D66" s="19" t="n">
        <v>0.314443834445681</v>
      </c>
      <c r="E66" s="19" t="n">
        <v>0.432933053218629</v>
      </c>
      <c r="F66" s="19"/>
      <c r="G66" s="19" t="n">
        <v>0.32091244877866</v>
      </c>
      <c r="H66" s="19" t="n">
        <v>0.419944033057506</v>
      </c>
      <c r="I66" s="19" t="n">
        <v>0.463602695913291</v>
      </c>
      <c r="J66" s="19" t="n">
        <v>0.407415258494295</v>
      </c>
      <c r="K66" s="19" t="n">
        <v>0.307087370052404</v>
      </c>
      <c r="L66" s="19" t="n">
        <v>0.19207470112858</v>
      </c>
      <c r="M66" s="19"/>
      <c r="N66" s="19" t="n">
        <v>0.301584613562254</v>
      </c>
      <c r="O66" s="19" t="n">
        <v>0.363122926645782</v>
      </c>
      <c r="P66" s="19" t="n">
        <v>0.397653964532698</v>
      </c>
      <c r="Q66" s="19" t="n">
        <v>0.440710574182631</v>
      </c>
      <c r="R66" s="19"/>
      <c r="S66" s="19" t="n">
        <v>0.219830968806484</v>
      </c>
      <c r="T66" s="19" t="n">
        <v>0.292401610426158</v>
      </c>
      <c r="U66" s="19" t="n">
        <v>0.366431068336509</v>
      </c>
      <c r="V66" s="19" t="n">
        <v>0.456792012950386</v>
      </c>
      <c r="W66" s="19" t="n">
        <v>0.334008860874651</v>
      </c>
      <c r="X66" s="19" t="n">
        <v>0.380016974071234</v>
      </c>
      <c r="Y66" s="19" t="n">
        <v>0.426930642008262</v>
      </c>
      <c r="Z66" s="19" t="n">
        <v>0.647601063158204</v>
      </c>
      <c r="AA66" s="19" t="n">
        <v>0.434157783684943</v>
      </c>
      <c r="AB66" s="19" t="n">
        <v>0.332307523162399</v>
      </c>
      <c r="AC66" s="19" t="n">
        <v>0.447879144361852</v>
      </c>
      <c r="AD66" s="19" t="n">
        <v>0.571231293168553</v>
      </c>
      <c r="AE66" s="19"/>
      <c r="AF66" s="19" t="n">
        <v>0.394897610548233</v>
      </c>
      <c r="AG66" s="19" t="n">
        <v>0.329484473580218</v>
      </c>
      <c r="AH66" s="19" t="n">
        <v>0.440260170022131</v>
      </c>
      <c r="AI66" s="19"/>
      <c r="AJ66" s="19" t="n">
        <v>0.353406354802169</v>
      </c>
      <c r="AK66" s="19" t="n">
        <v>0.369883604333727</v>
      </c>
      <c r="AL66" s="19" t="n">
        <v>0.340758268163274</v>
      </c>
      <c r="AM66" s="19" t="n">
        <v>0.523234235655031</v>
      </c>
      <c r="AN66" s="19" t="n">
        <v>0.383834739763676</v>
      </c>
      <c r="AO66" s="19"/>
      <c r="AP66" s="19" t="n">
        <v>0.307113862029266</v>
      </c>
      <c r="AQ66" s="19" t="n">
        <v>0.4077338553798</v>
      </c>
      <c r="AR66" s="19" t="n">
        <v>0.340851598933889</v>
      </c>
    </row>
    <row r="67">
      <c r="B67" t="s">
        <v>79</v>
      </c>
      <c r="C67" s="19" t="n">
        <v>0.00488379033394345</v>
      </c>
      <c r="D67" s="19" t="n">
        <v>0.00488799364587611</v>
      </c>
      <c r="E67" s="19" t="n">
        <v>0.00487898002252761</v>
      </c>
      <c r="F67" s="19"/>
      <c r="G67" s="19" t="n">
        <v>0</v>
      </c>
      <c r="H67" s="19" t="n">
        <v>0</v>
      </c>
      <c r="I67" s="19" t="n">
        <v>0.0220135361720364</v>
      </c>
      <c r="J67" s="19" t="n">
        <v>0</v>
      </c>
      <c r="K67" s="19" t="n">
        <v>0</v>
      </c>
      <c r="L67" s="19" t="n">
        <v>0</v>
      </c>
      <c r="M67" s="19"/>
      <c r="N67" s="19" t="n">
        <v>0.015954534874363</v>
      </c>
      <c r="O67" s="19" t="n">
        <v>0</v>
      </c>
      <c r="P67" s="19" t="n">
        <v>0</v>
      </c>
      <c r="Q67" s="19" t="n">
        <v>0</v>
      </c>
      <c r="R67" s="19"/>
      <c r="S67" s="19" t="n">
        <v>0</v>
      </c>
      <c r="T67" s="19" t="n">
        <v>0</v>
      </c>
      <c r="U67" s="19" t="n">
        <v>0</v>
      </c>
      <c r="V67" s="19" t="n">
        <v>0</v>
      </c>
      <c r="W67" s="19" t="n">
        <v>0.0261444218034944</v>
      </c>
      <c r="X67" s="19" t="n">
        <v>0.0320822223354945</v>
      </c>
      <c r="Y67" s="19" t="n">
        <v>0</v>
      </c>
      <c r="Z67" s="19" t="n">
        <v>0</v>
      </c>
      <c r="AA67" s="19" t="n">
        <v>0</v>
      </c>
      <c r="AB67" s="19" t="n">
        <v>0</v>
      </c>
      <c r="AC67" s="19" t="n">
        <v>0</v>
      </c>
      <c r="AD67" s="19" t="n">
        <v>0</v>
      </c>
      <c r="AE67" s="19"/>
      <c r="AF67" s="19" t="n">
        <v>0</v>
      </c>
      <c r="AG67" s="19" t="n">
        <v>0.00587186431696153</v>
      </c>
      <c r="AH67" s="19" t="n">
        <v>0.022058670844607</v>
      </c>
      <c r="AI67" s="19"/>
      <c r="AJ67" s="19" t="n">
        <v>0</v>
      </c>
      <c r="AK67" s="19" t="n">
        <v>0.00875114611053715</v>
      </c>
      <c r="AL67" s="19" t="n">
        <v>0</v>
      </c>
      <c r="AM67" s="19" t="n">
        <v>0</v>
      </c>
      <c r="AN67" s="19" t="n">
        <v>0.0242185514029233</v>
      </c>
      <c r="AO67" s="19"/>
      <c r="AP67" s="19" t="n">
        <v>0</v>
      </c>
      <c r="AQ67" s="19" t="n">
        <v>0.0136684186124743</v>
      </c>
      <c r="AR67" s="19" t="n">
        <v>0</v>
      </c>
    </row>
    <row r="6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row>
    <row r="69">
      <c r="B69" s="7" t="s">
        <v>103</v>
      </c>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row>
    <row r="70">
      <c r="B70" s="26" t="s">
        <v>87</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row>
    <row r="71">
      <c r="B71" t="s">
        <v>59</v>
      </c>
      <c r="C71" s="19" t="n">
        <v>0.430562196071655</v>
      </c>
      <c r="D71" s="19" t="n">
        <v>0.372358624229728</v>
      </c>
      <c r="E71" s="19" t="n">
        <v>0.497170934742328</v>
      </c>
      <c r="F71" s="19"/>
      <c r="G71" s="19" t="n">
        <v>0.294960043703578</v>
      </c>
      <c r="H71" s="19" t="n">
        <v>0.348136559305258</v>
      </c>
      <c r="I71" s="19" t="n">
        <v>0.399779812081787</v>
      </c>
      <c r="J71" s="19" t="n">
        <v>0.541653317440529</v>
      </c>
      <c r="K71" s="19" t="n">
        <v>0.496759733486664</v>
      </c>
      <c r="L71" s="19" t="n">
        <v>0.491869194236615</v>
      </c>
      <c r="M71" s="19"/>
      <c r="N71" s="19" t="n">
        <v>0.456947771122014</v>
      </c>
      <c r="O71" s="19" t="n">
        <v>0.41945039793341</v>
      </c>
      <c r="P71" s="19" t="n">
        <v>0.367755376941675</v>
      </c>
      <c r="Q71" s="19" t="n">
        <v>0.463993142217002</v>
      </c>
      <c r="R71" s="19"/>
      <c r="S71" s="19" t="n">
        <v>0.453879376782892</v>
      </c>
      <c r="T71" s="19" t="n">
        <v>0.413769840560391</v>
      </c>
      <c r="U71" s="19" t="n">
        <v>0.476938649884651</v>
      </c>
      <c r="V71" s="19" t="n">
        <v>0.551574939655002</v>
      </c>
      <c r="W71" s="19" t="n">
        <v>0.429679369205773</v>
      </c>
      <c r="X71" s="19" t="n">
        <v>0.354344742848702</v>
      </c>
      <c r="Y71" s="19" t="n">
        <v>0.263604365338766</v>
      </c>
      <c r="Z71" s="19" t="n">
        <v>0.41771146226039</v>
      </c>
      <c r="AA71" s="19" t="n">
        <v>0.291545778046252</v>
      </c>
      <c r="AB71" s="19" t="n">
        <v>0.477664377559551</v>
      </c>
      <c r="AC71" s="19" t="n">
        <v>0.558023367544049</v>
      </c>
      <c r="AD71" s="19" t="n">
        <v>0.567067921154995</v>
      </c>
      <c r="AE71" s="19"/>
      <c r="AF71" s="19" t="n">
        <v>0.484659182860168</v>
      </c>
      <c r="AG71" s="19" t="n">
        <v>0.374720790446959</v>
      </c>
      <c r="AH71" s="19" t="n">
        <v>0.551015257769976</v>
      </c>
      <c r="AI71" s="19"/>
      <c r="AJ71" s="19" t="n">
        <v>0.45646645912661</v>
      </c>
      <c r="AK71" s="19" t="n">
        <v>0.362174955901754</v>
      </c>
      <c r="AL71" s="19" t="n">
        <v>0.364162846769443</v>
      </c>
      <c r="AM71" s="19" t="n">
        <v>0.476765764344969</v>
      </c>
      <c r="AN71" s="19" t="n">
        <v>0.525344340046264</v>
      </c>
      <c r="AO71" s="19"/>
      <c r="AP71" s="19" t="n">
        <v>0.487058750343672</v>
      </c>
      <c r="AQ71" s="19" t="n">
        <v>0.377483205030539</v>
      </c>
      <c r="AR71" s="19" t="n">
        <v>0.342284654185244</v>
      </c>
    </row>
    <row r="72">
      <c r="B72" t="s">
        <v>58</v>
      </c>
      <c r="C72" s="19" t="n">
        <v>0.415779795940872</v>
      </c>
      <c r="D72" s="19" t="n">
        <v>0.467031244220863</v>
      </c>
      <c r="E72" s="19" t="n">
        <v>0.357127135684095</v>
      </c>
      <c r="F72" s="19"/>
      <c r="G72" s="19" t="n">
        <v>0.567845479750569</v>
      </c>
      <c r="H72" s="19" t="n">
        <v>0.545535948605365</v>
      </c>
      <c r="I72" s="19" t="n">
        <v>0.438790462551125</v>
      </c>
      <c r="J72" s="19" t="n">
        <v>0.365863061145725</v>
      </c>
      <c r="K72" s="19" t="n">
        <v>0.261888772353013</v>
      </c>
      <c r="L72" s="19" t="n">
        <v>0.284566609532213</v>
      </c>
      <c r="M72" s="19"/>
      <c r="N72" s="19" t="n">
        <v>0.39710651989307</v>
      </c>
      <c r="O72" s="19" t="n">
        <v>0.383303709274077</v>
      </c>
      <c r="P72" s="19" t="n">
        <v>0.486553792969868</v>
      </c>
      <c r="Q72" s="19" t="n">
        <v>0.416022219977495</v>
      </c>
      <c r="R72" s="19"/>
      <c r="S72" s="19" t="n">
        <v>0.440756723778696</v>
      </c>
      <c r="T72" s="19" t="n">
        <v>0.419665361123524</v>
      </c>
      <c r="U72" s="19" t="n">
        <v>0.375970441596959</v>
      </c>
      <c r="V72" s="19" t="n">
        <v>0.345424482481104</v>
      </c>
      <c r="W72" s="19" t="n">
        <v>0.372232126085669</v>
      </c>
      <c r="X72" s="19" t="n">
        <v>0.495765456913872</v>
      </c>
      <c r="Y72" s="19" t="n">
        <v>0.554316957234286</v>
      </c>
      <c r="Z72" s="19" t="n">
        <v>0.479267260885627</v>
      </c>
      <c r="AA72" s="19" t="n">
        <v>0.49558920001349</v>
      </c>
      <c r="AB72" s="19" t="n">
        <v>0.344909496027901</v>
      </c>
      <c r="AC72" s="19" t="n">
        <v>0.268904651664394</v>
      </c>
      <c r="AD72" s="19" t="n">
        <v>0.321086499283843</v>
      </c>
      <c r="AE72" s="19"/>
      <c r="AF72" s="19" t="n">
        <v>0.344353389062059</v>
      </c>
      <c r="AG72" s="19" t="n">
        <v>0.463339108787279</v>
      </c>
      <c r="AH72" s="19" t="n">
        <v>0.380793198705181</v>
      </c>
      <c r="AI72" s="19"/>
      <c r="AJ72" s="19" t="n">
        <v>0.418989921172095</v>
      </c>
      <c r="AK72" s="19" t="n">
        <v>0.439655837184107</v>
      </c>
      <c r="AL72" s="19" t="n">
        <v>0.430246289358158</v>
      </c>
      <c r="AM72" s="19" t="n">
        <v>0.523234235655031</v>
      </c>
      <c r="AN72" s="19" t="n">
        <v>0.424203914618974</v>
      </c>
      <c r="AO72" s="19"/>
      <c r="AP72" s="19" t="n">
        <v>0.37331211769124</v>
      </c>
      <c r="AQ72" s="19" t="n">
        <v>0.453019280963448</v>
      </c>
      <c r="AR72" s="19" t="n">
        <v>0.450127032952895</v>
      </c>
    </row>
    <row r="73">
      <c r="B73" t="s">
        <v>79</v>
      </c>
      <c r="C73" s="19" t="n">
        <v>0.153658007987473</v>
      </c>
      <c r="D73" s="19" t="n">
        <v>0.16061013154941</v>
      </c>
      <c r="E73" s="19" t="n">
        <v>0.145701929573577</v>
      </c>
      <c r="F73" s="19"/>
      <c r="G73" s="19" t="n">
        <v>0.137194476545852</v>
      </c>
      <c r="H73" s="19" t="n">
        <v>0.106327492089377</v>
      </c>
      <c r="I73" s="19" t="n">
        <v>0.161429725367088</v>
      </c>
      <c r="J73" s="19" t="n">
        <v>0.0924836214137458</v>
      </c>
      <c r="K73" s="19" t="n">
        <v>0.241351494160323</v>
      </c>
      <c r="L73" s="19" t="n">
        <v>0.223564196231172</v>
      </c>
      <c r="M73" s="19"/>
      <c r="N73" s="19" t="n">
        <v>0.145945708984916</v>
      </c>
      <c r="O73" s="19" t="n">
        <v>0.197245892792514</v>
      </c>
      <c r="P73" s="19" t="n">
        <v>0.145690830088457</v>
      </c>
      <c r="Q73" s="19" t="n">
        <v>0.119984637805503</v>
      </c>
      <c r="R73" s="19"/>
      <c r="S73" s="19" t="n">
        <v>0.105363899438412</v>
      </c>
      <c r="T73" s="19" t="n">
        <v>0.166564798316084</v>
      </c>
      <c r="U73" s="19" t="n">
        <v>0.14709090851839</v>
      </c>
      <c r="V73" s="19" t="n">
        <v>0.103000577863894</v>
      </c>
      <c r="W73" s="19" t="n">
        <v>0.198088504708558</v>
      </c>
      <c r="X73" s="19" t="n">
        <v>0.149889800237426</v>
      </c>
      <c r="Y73" s="19" t="n">
        <v>0.182078677426948</v>
      </c>
      <c r="Z73" s="19" t="n">
        <v>0.103021276853983</v>
      </c>
      <c r="AA73" s="19" t="n">
        <v>0.212865021940258</v>
      </c>
      <c r="AB73" s="19" t="n">
        <v>0.177426126412548</v>
      </c>
      <c r="AC73" s="19" t="n">
        <v>0.173071980791557</v>
      </c>
      <c r="AD73" s="19" t="n">
        <v>0.111845579561162</v>
      </c>
      <c r="AE73" s="19"/>
      <c r="AF73" s="19" t="n">
        <v>0.170987428077773</v>
      </c>
      <c r="AG73" s="19" t="n">
        <v>0.161940100765762</v>
      </c>
      <c r="AH73" s="19" t="n">
        <v>0.0681915435248424</v>
      </c>
      <c r="AI73" s="19"/>
      <c r="AJ73" s="19" t="n">
        <v>0.124543619701295</v>
      </c>
      <c r="AK73" s="19" t="n">
        <v>0.19816920691414</v>
      </c>
      <c r="AL73" s="19" t="n">
        <v>0.205590863872399</v>
      </c>
      <c r="AM73" s="19" t="n">
        <v>0</v>
      </c>
      <c r="AN73" s="19" t="n">
        <v>0.0504517453347622</v>
      </c>
      <c r="AO73" s="19"/>
      <c r="AP73" s="19" t="n">
        <v>0.139629131965088</v>
      </c>
      <c r="AQ73" s="19" t="n">
        <v>0.169497514006013</v>
      </c>
      <c r="AR73" s="19" t="n">
        <v>0.207588312861861</v>
      </c>
    </row>
    <row r="74">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row>
    <row r="75">
      <c r="B75" s="7" t="s">
        <v>113</v>
      </c>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row>
    <row r="76">
      <c r="B76" s="26" t="s">
        <v>87</v>
      </c>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row>
    <row r="77">
      <c r="B77" t="s">
        <v>104</v>
      </c>
      <c r="C77" s="19" t="n">
        <v>0.403786246216644</v>
      </c>
      <c r="D77" s="19" t="n">
        <v>0.415862114361028</v>
      </c>
      <c r="E77" s="19" t="n">
        <v>0.389966504231816</v>
      </c>
      <c r="F77" s="19"/>
      <c r="G77" s="19" t="n">
        <v>0.101139293263768</v>
      </c>
      <c r="H77" s="19" t="n">
        <v>0.28989608492324</v>
      </c>
      <c r="I77" s="19" t="n">
        <v>0.359443335317021</v>
      </c>
      <c r="J77" s="19" t="n">
        <v>0.419615045788081</v>
      </c>
      <c r="K77" s="19" t="n">
        <v>0.511279487092349</v>
      </c>
      <c r="L77" s="19" t="n">
        <v>0.760590424455905</v>
      </c>
      <c r="M77" s="19"/>
      <c r="N77" s="19" t="n">
        <v>0.464053193168495</v>
      </c>
      <c r="O77" s="19" t="n">
        <v>0.431256271797627</v>
      </c>
      <c r="P77" s="19" t="n">
        <v>0.330687223139837</v>
      </c>
      <c r="Q77" s="19" t="n">
        <v>0.361761651930418</v>
      </c>
      <c r="R77" s="19"/>
      <c r="S77" s="19" t="n">
        <v>0.377008407340356</v>
      </c>
      <c r="T77" s="19" t="n">
        <v>0.391498033058017</v>
      </c>
      <c r="U77" s="19" t="n">
        <v>0.405966814727223</v>
      </c>
      <c r="V77" s="19" t="n">
        <v>0.554701389421463</v>
      </c>
      <c r="W77" s="19" t="n">
        <v>0.372143587519727</v>
      </c>
      <c r="X77" s="19" t="n">
        <v>0.464689672678098</v>
      </c>
      <c r="Y77" s="19" t="n">
        <v>0.279077655232118</v>
      </c>
      <c r="Z77" s="19" t="n">
        <v>0.266426313088202</v>
      </c>
      <c r="AA77" s="19" t="n">
        <v>0.308472652999181</v>
      </c>
      <c r="AB77" s="19" t="n">
        <v>0.585025040044095</v>
      </c>
      <c r="AC77" s="19" t="n">
        <v>0.277887323675014</v>
      </c>
      <c r="AD77" s="19" t="n">
        <v>0.428768706831447</v>
      </c>
      <c r="AE77" s="19"/>
      <c r="AF77" s="19" t="n">
        <v>0.448030571700897</v>
      </c>
      <c r="AG77" s="19" t="n">
        <v>0.389503170241925</v>
      </c>
      <c r="AH77" s="19" t="n">
        <v>0.418913849031115</v>
      </c>
      <c r="AI77" s="19"/>
      <c r="AJ77" s="19" t="n">
        <v>0.44015865986722</v>
      </c>
      <c r="AK77" s="19" t="n">
        <v>0.324075535152066</v>
      </c>
      <c r="AL77" s="19" t="n">
        <v>0.490359420757572</v>
      </c>
      <c r="AM77" s="19" t="n">
        <v>0.289104419048729</v>
      </c>
      <c r="AN77" s="19" t="n">
        <v>0.559393250268497</v>
      </c>
      <c r="AO77" s="19"/>
      <c r="AP77" s="19" t="n">
        <v>0.453108737453474</v>
      </c>
      <c r="AQ77" s="19" t="n">
        <v>0.261283857775284</v>
      </c>
      <c r="AR77" s="19" t="n">
        <v>0.51849692259059</v>
      </c>
    </row>
    <row r="78">
      <c r="B78" t="s">
        <v>105</v>
      </c>
      <c r="C78" s="19" t="n">
        <v>0.124670642484809</v>
      </c>
      <c r="D78" s="19" t="n">
        <v>0.103075090783323</v>
      </c>
      <c r="E78" s="19" t="n">
        <v>0.149384803733192</v>
      </c>
      <c r="F78" s="19"/>
      <c r="G78" s="19" t="n">
        <v>0.185155684280075</v>
      </c>
      <c r="H78" s="19" t="n">
        <v>0.176076666664931</v>
      </c>
      <c r="I78" s="19" t="n">
        <v>0.110103830512449</v>
      </c>
      <c r="J78" s="19" t="n">
        <v>0.149260677802155</v>
      </c>
      <c r="K78" s="19" t="n">
        <v>0.0590521739144411</v>
      </c>
      <c r="L78" s="19" t="n">
        <v>0.0534691443276335</v>
      </c>
      <c r="M78" s="19"/>
      <c r="N78" s="19" t="n">
        <v>0.0686737270314437</v>
      </c>
      <c r="O78" s="19" t="n">
        <v>0.168646293171349</v>
      </c>
      <c r="P78" s="19" t="n">
        <v>0.106933679554812</v>
      </c>
      <c r="Q78" s="19" t="n">
        <v>0.17085191610672</v>
      </c>
      <c r="R78" s="19"/>
      <c r="S78" s="19" t="n">
        <v>0.166415602557666</v>
      </c>
      <c r="T78" s="19" t="n">
        <v>0.150432043964551</v>
      </c>
      <c r="U78" s="19" t="n">
        <v>0.180499910583798</v>
      </c>
      <c r="V78" s="19" t="n">
        <v>0.041829355802593</v>
      </c>
      <c r="W78" s="19" t="n">
        <v>0.165293512641522</v>
      </c>
      <c r="X78" s="19" t="n">
        <v>0.0272531363084752</v>
      </c>
      <c r="Y78" s="19" t="n">
        <v>0.125789324939554</v>
      </c>
      <c r="Z78" s="19" t="n">
        <v>0</v>
      </c>
      <c r="AA78" s="19" t="n">
        <v>0.0734657589429409</v>
      </c>
      <c r="AB78" s="19" t="n">
        <v>0.030289417631071</v>
      </c>
      <c r="AC78" s="19" t="n">
        <v>0.344067049471237</v>
      </c>
      <c r="AD78" s="19" t="n">
        <v>0.261988646179291</v>
      </c>
      <c r="AE78" s="19"/>
      <c r="AF78" s="19" t="n">
        <v>0.0862043750322699</v>
      </c>
      <c r="AG78" s="19" t="n">
        <v>0.135712760909467</v>
      </c>
      <c r="AH78" s="19" t="n">
        <v>0.149005054402789</v>
      </c>
      <c r="AI78" s="19"/>
      <c r="AJ78" s="19" t="n">
        <v>0.107956214598015</v>
      </c>
      <c r="AK78" s="19" t="n">
        <v>0.138130441826835</v>
      </c>
      <c r="AL78" s="19" t="n">
        <v>0.08324987807346</v>
      </c>
      <c r="AM78" s="19" t="n">
        <v>0.480007848543857</v>
      </c>
      <c r="AN78" s="19" t="n">
        <v>0.0893011274594392</v>
      </c>
      <c r="AO78" s="19"/>
      <c r="AP78" s="19" t="n">
        <v>0.0855079248836076</v>
      </c>
      <c r="AQ78" s="19" t="n">
        <v>0.179013223085516</v>
      </c>
      <c r="AR78" s="19" t="n">
        <v>0.0584310136241501</v>
      </c>
    </row>
    <row r="79">
      <c r="B79" t="s">
        <v>106</v>
      </c>
      <c r="C79" s="19" t="n">
        <v>0.131093731980958</v>
      </c>
      <c r="D79" s="19" t="n">
        <v>0.171569821040534</v>
      </c>
      <c r="E79" s="19" t="n">
        <v>0.0847724985366893</v>
      </c>
      <c r="F79" s="19"/>
      <c r="G79" s="19" t="n">
        <v>0.299930320583069</v>
      </c>
      <c r="H79" s="19" t="n">
        <v>0.139605548880888</v>
      </c>
      <c r="I79" s="19" t="n">
        <v>0.0833919042884068</v>
      </c>
      <c r="J79" s="19" t="n">
        <v>0.10808457590436</v>
      </c>
      <c r="K79" s="19" t="n">
        <v>0.186715253763329</v>
      </c>
      <c r="L79" s="19" t="n">
        <v>0.0366506396437883</v>
      </c>
      <c r="M79" s="19"/>
      <c r="N79" s="19" t="n">
        <v>0.140679938236147</v>
      </c>
      <c r="O79" s="19" t="n">
        <v>0.109517409999793</v>
      </c>
      <c r="P79" s="19" t="n">
        <v>0.184426600641596</v>
      </c>
      <c r="Q79" s="19" t="n">
        <v>0.0782013964382647</v>
      </c>
      <c r="R79" s="19"/>
      <c r="S79" s="19" t="n">
        <v>0.140441194269777</v>
      </c>
      <c r="T79" s="19" t="n">
        <v>0.172032496538922</v>
      </c>
      <c r="U79" s="19" t="n">
        <v>0.109304794958072</v>
      </c>
      <c r="V79" s="19" t="n">
        <v>0.152493038093149</v>
      </c>
      <c r="W79" s="19" t="n">
        <v>0.0684380096113141</v>
      </c>
      <c r="X79" s="19" t="n">
        <v>0.21030870444699</v>
      </c>
      <c r="Y79" s="19" t="n">
        <v>0.0984293862615601</v>
      </c>
      <c r="Z79" s="19" t="n">
        <v>0.162588373571494</v>
      </c>
      <c r="AA79" s="19" t="n">
        <v>0.108560087700862</v>
      </c>
      <c r="AB79" s="19" t="n">
        <v>0.177921210067853</v>
      </c>
      <c r="AC79" s="19" t="n">
        <v>0.0524591351451151</v>
      </c>
      <c r="AD79" s="19" t="n">
        <v>0</v>
      </c>
      <c r="AE79" s="19"/>
      <c r="AF79" s="19" t="n">
        <v>0.130580351815406</v>
      </c>
      <c r="AG79" s="19" t="n">
        <v>0.119301747410795</v>
      </c>
      <c r="AH79" s="19" t="n">
        <v>0.153009728888922</v>
      </c>
      <c r="AI79" s="19"/>
      <c r="AJ79" s="19" t="n">
        <v>0.122388887926392</v>
      </c>
      <c r="AK79" s="19" t="n">
        <v>0.164531532484986</v>
      </c>
      <c r="AL79" s="19" t="n">
        <v>0.202453887027712</v>
      </c>
      <c r="AM79" s="19" t="n">
        <v>0</v>
      </c>
      <c r="AN79" s="19" t="n">
        <v>0.0976048064258127</v>
      </c>
      <c r="AO79" s="19"/>
      <c r="AP79" s="19" t="n">
        <v>0.123027451463118</v>
      </c>
      <c r="AQ79" s="19" t="n">
        <v>0.158218854773311</v>
      </c>
      <c r="AR79" s="19" t="n">
        <v>0.181481717560038</v>
      </c>
    </row>
    <row r="80">
      <c r="B80" t="s">
        <v>107</v>
      </c>
      <c r="C80" s="19" t="n">
        <v>0.105360801706947</v>
      </c>
      <c r="D80" s="19" t="n">
        <v>0.108564707147536</v>
      </c>
      <c r="E80" s="19" t="n">
        <v>0.101694220886145</v>
      </c>
      <c r="F80" s="19"/>
      <c r="G80" s="19" t="n">
        <v>0.145294287435245</v>
      </c>
      <c r="H80" s="19" t="n">
        <v>0.125492898906803</v>
      </c>
      <c r="I80" s="19" t="n">
        <v>0.109061587453472</v>
      </c>
      <c r="J80" s="19" t="n">
        <v>0.0710860479833958</v>
      </c>
      <c r="K80" s="19" t="n">
        <v>0.0764644213824813</v>
      </c>
      <c r="L80" s="19" t="n">
        <v>0.113499316299708</v>
      </c>
      <c r="M80" s="19"/>
      <c r="N80" s="19" t="n">
        <v>0.0682766350259192</v>
      </c>
      <c r="O80" s="19" t="n">
        <v>0.0976046301617052</v>
      </c>
      <c r="P80" s="19" t="n">
        <v>0.128355198150935</v>
      </c>
      <c r="Q80" s="19" t="n">
        <v>0.146873042341673</v>
      </c>
      <c r="R80" s="19"/>
      <c r="S80" s="19" t="n">
        <v>0.126131406195639</v>
      </c>
      <c r="T80" s="19" t="n">
        <v>0.0643950087077595</v>
      </c>
      <c r="U80" s="19" t="n">
        <v>0.0224182604909592</v>
      </c>
      <c r="V80" s="19" t="n">
        <v>0.0783388632761352</v>
      </c>
      <c r="W80" s="19" t="n">
        <v>0.169860128732296</v>
      </c>
      <c r="X80" s="19" t="n">
        <v>0.0934100808562294</v>
      </c>
      <c r="Y80" s="19" t="n">
        <v>0.143683603405464</v>
      </c>
      <c r="Z80" s="19" t="n">
        <v>0.176409953373575</v>
      </c>
      <c r="AA80" s="19" t="n">
        <v>0.167844768738008</v>
      </c>
      <c r="AB80" s="19" t="n">
        <v>0.107454955297611</v>
      </c>
      <c r="AC80" s="19" t="n">
        <v>0</v>
      </c>
      <c r="AD80" s="19" t="n">
        <v>0.113658737311558</v>
      </c>
      <c r="AE80" s="19"/>
      <c r="AF80" s="19" t="n">
        <v>0.07779614456505</v>
      </c>
      <c r="AG80" s="19" t="n">
        <v>0.138219659884016</v>
      </c>
      <c r="AH80" s="19" t="n">
        <v>0.0800772449154653</v>
      </c>
      <c r="AI80" s="19"/>
      <c r="AJ80" s="19" t="n">
        <v>0.09428196591034</v>
      </c>
      <c r="AK80" s="19" t="n">
        <v>0.147170128819243</v>
      </c>
      <c r="AL80" s="19" t="n">
        <v>0.0852801521886354</v>
      </c>
      <c r="AM80" s="19" t="n">
        <v>0</v>
      </c>
      <c r="AN80" s="19" t="n">
        <v>0.0561811699458231</v>
      </c>
      <c r="AO80" s="19"/>
      <c r="AP80" s="19" t="n">
        <v>0.126303602172822</v>
      </c>
      <c r="AQ80" s="19" t="n">
        <v>0.12398192614629</v>
      </c>
      <c r="AR80" s="19" t="n">
        <v>0.119408435626469</v>
      </c>
    </row>
    <row r="81">
      <c r="B81" t="s">
        <v>108</v>
      </c>
      <c r="C81" s="19" t="n">
        <v>0.0870975940158827</v>
      </c>
      <c r="D81" s="19" t="n">
        <v>0.088693708460506</v>
      </c>
      <c r="E81" s="19" t="n">
        <v>0.0852709849854413</v>
      </c>
      <c r="F81" s="19"/>
      <c r="G81" s="19" t="n">
        <v>0.121572873145466</v>
      </c>
      <c r="H81" s="19" t="n">
        <v>0.139757559300604</v>
      </c>
      <c r="I81" s="19" t="n">
        <v>0.132641664883343</v>
      </c>
      <c r="J81" s="19" t="n">
        <v>0.0565404094529336</v>
      </c>
      <c r="K81" s="19" t="n">
        <v>0.0365978776624631</v>
      </c>
      <c r="L81" s="19" t="n">
        <v>0</v>
      </c>
      <c r="M81" s="19"/>
      <c r="N81" s="19" t="n">
        <v>0.10495053456295</v>
      </c>
      <c r="O81" s="19" t="n">
        <v>0.065024445353592</v>
      </c>
      <c r="P81" s="19" t="n">
        <v>0.0901032822212097</v>
      </c>
      <c r="Q81" s="19" t="n">
        <v>0.0868959921021844</v>
      </c>
      <c r="R81" s="19"/>
      <c r="S81" s="19" t="n">
        <v>0.0437901064555478</v>
      </c>
      <c r="T81" s="19" t="n">
        <v>0.0914945752370618</v>
      </c>
      <c r="U81" s="19" t="n">
        <v>0.0621977788848129</v>
      </c>
      <c r="V81" s="19" t="n">
        <v>0.11653957766662</v>
      </c>
      <c r="W81" s="19" t="n">
        <v>0.123635690251547</v>
      </c>
      <c r="X81" s="19" t="n">
        <v>0.0697321308301061</v>
      </c>
      <c r="Y81" s="19" t="n">
        <v>0.111451135141996</v>
      </c>
      <c r="Z81" s="19" t="n">
        <v>0.160303839925157</v>
      </c>
      <c r="AA81" s="19" t="n">
        <v>0.200652195503638</v>
      </c>
      <c r="AB81" s="19" t="n">
        <v>0</v>
      </c>
      <c r="AC81" s="19" t="n">
        <v>0.117706261938052</v>
      </c>
      <c r="AD81" s="19" t="n">
        <v>0</v>
      </c>
      <c r="AE81" s="19"/>
      <c r="AF81" s="19" t="n">
        <v>0.0880338831642609</v>
      </c>
      <c r="AG81" s="19" t="n">
        <v>0.0775352158156635</v>
      </c>
      <c r="AH81" s="19" t="n">
        <v>0.102492451530448</v>
      </c>
      <c r="AI81" s="19"/>
      <c r="AJ81" s="19" t="n">
        <v>0.0940017372870155</v>
      </c>
      <c r="AK81" s="19" t="n">
        <v>0.0572727840712617</v>
      </c>
      <c r="AL81" s="19" t="n">
        <v>0.0866015696354386</v>
      </c>
      <c r="AM81" s="19" t="n">
        <v>0.230887732407414</v>
      </c>
      <c r="AN81" s="19" t="n">
        <v>0.100223399078011</v>
      </c>
      <c r="AO81" s="19"/>
      <c r="AP81" s="19" t="n">
        <v>0.106083261860939</v>
      </c>
      <c r="AQ81" s="19" t="n">
        <v>0.101471536450298</v>
      </c>
      <c r="AR81" s="19" t="n">
        <v>0.0674184422224363</v>
      </c>
    </row>
    <row r="82">
      <c r="B82" t="s">
        <v>109</v>
      </c>
      <c r="C82" s="19" t="n">
        <v>0.0489316748870244</v>
      </c>
      <c r="D82" s="19" t="n">
        <v>0.0366020477730368</v>
      </c>
      <c r="E82" s="19" t="n">
        <v>0.0630418211263802</v>
      </c>
      <c r="F82" s="19"/>
      <c r="G82" s="19" t="n">
        <v>0.0427690442239854</v>
      </c>
      <c r="H82" s="19" t="n">
        <v>0.0670475108067213</v>
      </c>
      <c r="I82" s="19" t="n">
        <v>0.0790412075495895</v>
      </c>
      <c r="J82" s="19" t="n">
        <v>0.0679812838016138</v>
      </c>
      <c r="K82" s="19" t="n">
        <v>0</v>
      </c>
      <c r="L82" s="19" t="n">
        <v>0</v>
      </c>
      <c r="M82" s="19"/>
      <c r="N82" s="19" t="n">
        <v>0.0599588131925947</v>
      </c>
      <c r="O82" s="19" t="n">
        <v>0.0320904600315433</v>
      </c>
      <c r="P82" s="19" t="n">
        <v>0.0440052455043979</v>
      </c>
      <c r="Q82" s="19" t="n">
        <v>0.059832427460137</v>
      </c>
      <c r="R82" s="19"/>
      <c r="S82" s="19" t="n">
        <v>0.0488210286984729</v>
      </c>
      <c r="T82" s="19" t="n">
        <v>0.0685744377404136</v>
      </c>
      <c r="U82" s="19" t="n">
        <v>0.0207206229125856</v>
      </c>
      <c r="V82" s="19" t="n">
        <v>0</v>
      </c>
      <c r="W82" s="19" t="n">
        <v>0.0381571767796372</v>
      </c>
      <c r="X82" s="19" t="n">
        <v>0.0267989657883395</v>
      </c>
      <c r="Y82" s="19" t="n">
        <v>0.123717710159821</v>
      </c>
      <c r="Z82" s="19" t="n">
        <v>0.0431615258987159</v>
      </c>
      <c r="AA82" s="19" t="n">
        <v>0.0533236259986708</v>
      </c>
      <c r="AB82" s="19" t="n">
        <v>0.0239410251667635</v>
      </c>
      <c r="AC82" s="19" t="n">
        <v>0</v>
      </c>
      <c r="AD82" s="19" t="n">
        <v>0.195583909677704</v>
      </c>
      <c r="AE82" s="19"/>
      <c r="AF82" s="19" t="n">
        <v>0.0533623622314515</v>
      </c>
      <c r="AG82" s="19" t="n">
        <v>0.0503990111420647</v>
      </c>
      <c r="AH82" s="19" t="n">
        <v>0.035458061061784</v>
      </c>
      <c r="AI82" s="19"/>
      <c r="AJ82" s="19" t="n">
        <v>0.0479355115080615</v>
      </c>
      <c r="AK82" s="19" t="n">
        <v>0.0628886918215376</v>
      </c>
      <c r="AL82" s="19" t="n">
        <v>0.0224041439472977</v>
      </c>
      <c r="AM82" s="19" t="n">
        <v>0</v>
      </c>
      <c r="AN82" s="19" t="n">
        <v>0.0389299464379449</v>
      </c>
      <c r="AO82" s="19"/>
      <c r="AP82" s="19" t="n">
        <v>0.0390444175724139</v>
      </c>
      <c r="AQ82" s="19" t="n">
        <v>0.0737992545323718</v>
      </c>
      <c r="AR82" s="19" t="n">
        <v>0</v>
      </c>
    </row>
    <row r="83">
      <c r="B83" t="s">
        <v>110</v>
      </c>
      <c r="C83" s="19" t="n">
        <v>0.0156656678644933</v>
      </c>
      <c r="D83" s="19" t="n">
        <v>0.00942169412187011</v>
      </c>
      <c r="E83" s="19" t="n">
        <v>0.0228113326772728</v>
      </c>
      <c r="F83" s="19"/>
      <c r="G83" s="19" t="n">
        <v>0.0609015450876751</v>
      </c>
      <c r="H83" s="19" t="n">
        <v>0.00992949266108328</v>
      </c>
      <c r="I83" s="19" t="n">
        <v>0.0199514271889695</v>
      </c>
      <c r="J83" s="19" t="n">
        <v>0</v>
      </c>
      <c r="K83" s="19" t="n">
        <v>0</v>
      </c>
      <c r="L83" s="19" t="n">
        <v>0.0179280918231396</v>
      </c>
      <c r="M83" s="19"/>
      <c r="N83" s="19" t="n">
        <v>0.0302541210936734</v>
      </c>
      <c r="O83" s="19" t="n">
        <v>0.00914764137552691</v>
      </c>
      <c r="P83" s="19" t="n">
        <v>0</v>
      </c>
      <c r="Q83" s="19" t="n">
        <v>0.0190156162004514</v>
      </c>
      <c r="R83" s="19"/>
      <c r="S83" s="19" t="n">
        <v>0</v>
      </c>
      <c r="T83" s="19" t="n">
        <v>0.0193135971206317</v>
      </c>
      <c r="U83" s="19" t="n">
        <v>0</v>
      </c>
      <c r="V83" s="19" t="n">
        <v>0</v>
      </c>
      <c r="W83" s="19" t="n">
        <v>0.025440901524834</v>
      </c>
      <c r="X83" s="19" t="n">
        <v>0.030301361109233</v>
      </c>
      <c r="Y83" s="19" t="n">
        <v>0.0666164976208121</v>
      </c>
      <c r="Z83" s="19" t="n">
        <v>0.051049931201764</v>
      </c>
      <c r="AA83" s="19" t="n">
        <v>0.0219416463556981</v>
      </c>
      <c r="AB83" s="19" t="n">
        <v>0</v>
      </c>
      <c r="AC83" s="19" t="n">
        <v>0</v>
      </c>
      <c r="AD83" s="19" t="n">
        <v>0</v>
      </c>
      <c r="AE83" s="19"/>
      <c r="AF83" s="19" t="n">
        <v>0.0119651373264327</v>
      </c>
      <c r="AG83" s="19" t="n">
        <v>0.0142817820965805</v>
      </c>
      <c r="AH83" s="19" t="n">
        <v>0</v>
      </c>
      <c r="AI83" s="19"/>
      <c r="AJ83" s="19" t="n">
        <v>0.013151606993533</v>
      </c>
      <c r="AK83" s="19" t="n">
        <v>0.0285748049689597</v>
      </c>
      <c r="AL83" s="19" t="n">
        <v>0</v>
      </c>
      <c r="AM83" s="19" t="n">
        <v>0</v>
      </c>
      <c r="AN83" s="19" t="n">
        <v>0</v>
      </c>
      <c r="AO83" s="19"/>
      <c r="AP83" s="19" t="n">
        <v>0</v>
      </c>
      <c r="AQ83" s="19" t="n">
        <v>0.0124311984972583</v>
      </c>
      <c r="AR83" s="19" t="n">
        <v>0</v>
      </c>
    </row>
    <row r="84">
      <c r="B84" t="s">
        <v>111</v>
      </c>
      <c r="C84" s="19" t="n">
        <v>0.00988334272839114</v>
      </c>
      <c r="D84" s="19" t="n">
        <v>0.00464439588139422</v>
      </c>
      <c r="E84" s="19" t="n">
        <v>0.0158788449011597</v>
      </c>
      <c r="F84" s="19"/>
      <c r="G84" s="19" t="n">
        <v>0</v>
      </c>
      <c r="H84" s="19" t="n">
        <v>0</v>
      </c>
      <c r="I84" s="19" t="n">
        <v>0.0233788683782787</v>
      </c>
      <c r="J84" s="19" t="n">
        <v>0.0118045295967257</v>
      </c>
      <c r="K84" s="19" t="n">
        <v>0.0180517618336377</v>
      </c>
      <c r="L84" s="19" t="n">
        <v>0</v>
      </c>
      <c r="M84" s="19"/>
      <c r="N84" s="19" t="n">
        <v>0.0073850261000883</v>
      </c>
      <c r="O84" s="19" t="n">
        <v>0.0102248530544855</v>
      </c>
      <c r="P84" s="19" t="n">
        <v>0</v>
      </c>
      <c r="Q84" s="19" t="n">
        <v>0.0234700217040379</v>
      </c>
      <c r="R84" s="19"/>
      <c r="S84" s="19" t="n">
        <v>0.0147549655048898</v>
      </c>
      <c r="T84" s="19" t="n">
        <v>0</v>
      </c>
      <c r="U84" s="19" t="n">
        <v>0.0272437473689926</v>
      </c>
      <c r="V84" s="19" t="n">
        <v>0</v>
      </c>
      <c r="W84" s="19" t="n">
        <v>0</v>
      </c>
      <c r="X84" s="19" t="n">
        <v>0</v>
      </c>
      <c r="Y84" s="19" t="n">
        <v>0</v>
      </c>
      <c r="Z84" s="19" t="n">
        <v>0</v>
      </c>
      <c r="AA84" s="19" t="n">
        <v>0.0264749645158225</v>
      </c>
      <c r="AB84" s="19" t="n">
        <v>0.0279168520085986</v>
      </c>
      <c r="AC84" s="19" t="n">
        <v>0</v>
      </c>
      <c r="AD84" s="19" t="n">
        <v>0</v>
      </c>
      <c r="AE84" s="19"/>
      <c r="AF84" s="19" t="n">
        <v>0.00566069786424516</v>
      </c>
      <c r="AG84" s="19" t="n">
        <v>0.0171586259170782</v>
      </c>
      <c r="AH84" s="19" t="n">
        <v>0</v>
      </c>
      <c r="AI84" s="19"/>
      <c r="AJ84" s="19" t="n">
        <v>0.0064830452532624</v>
      </c>
      <c r="AK84" s="19" t="n">
        <v>0.0157560928080826</v>
      </c>
      <c r="AL84" s="19" t="n">
        <v>0</v>
      </c>
      <c r="AM84" s="19" t="n">
        <v>0</v>
      </c>
      <c r="AN84" s="19" t="n">
        <v>0</v>
      </c>
      <c r="AO84" s="19"/>
      <c r="AP84" s="19" t="n">
        <v>0.0106334248839839</v>
      </c>
      <c r="AQ84" s="19" t="n">
        <v>0.0207239426262545</v>
      </c>
      <c r="AR84" s="19" t="n">
        <v>0</v>
      </c>
    </row>
    <row r="85">
      <c r="B85" t="s">
        <v>112</v>
      </c>
      <c r="C85" s="19" t="n">
        <v>0.0735102981148517</v>
      </c>
      <c r="D85" s="19" t="n">
        <v>0.0615664204307721</v>
      </c>
      <c r="E85" s="19" t="n">
        <v>0.087178988921904</v>
      </c>
      <c r="F85" s="19"/>
      <c r="G85" s="19" t="n">
        <v>0.0432369519807164</v>
      </c>
      <c r="H85" s="19" t="n">
        <v>0.0521942378557303</v>
      </c>
      <c r="I85" s="19" t="n">
        <v>0.0829861744284692</v>
      </c>
      <c r="J85" s="19" t="n">
        <v>0.115627429670736</v>
      </c>
      <c r="K85" s="19" t="n">
        <v>0.111839024351298</v>
      </c>
      <c r="L85" s="19" t="n">
        <v>0.0178623834498258</v>
      </c>
      <c r="M85" s="19"/>
      <c r="N85" s="19" t="n">
        <v>0.0557680115886887</v>
      </c>
      <c r="O85" s="19" t="n">
        <v>0.0764879950543786</v>
      </c>
      <c r="P85" s="19" t="n">
        <v>0.115488770787212</v>
      </c>
      <c r="Q85" s="19" t="n">
        <v>0.0530979357161144</v>
      </c>
      <c r="R85" s="19"/>
      <c r="S85" s="19" t="n">
        <v>0.0826372889776521</v>
      </c>
      <c r="T85" s="19" t="n">
        <v>0.0422598076326439</v>
      </c>
      <c r="U85" s="19" t="n">
        <v>0.171648070073557</v>
      </c>
      <c r="V85" s="19" t="n">
        <v>0.0560977757400391</v>
      </c>
      <c r="W85" s="19" t="n">
        <v>0.037030992939123</v>
      </c>
      <c r="X85" s="19" t="n">
        <v>0.0775059479825283</v>
      </c>
      <c r="Y85" s="19" t="n">
        <v>0.0512346872386735</v>
      </c>
      <c r="Z85" s="19" t="n">
        <v>0.140060062941092</v>
      </c>
      <c r="AA85" s="19" t="n">
        <v>0.0392642992451786</v>
      </c>
      <c r="AB85" s="19" t="n">
        <v>0.0474514997840075</v>
      </c>
      <c r="AC85" s="19" t="n">
        <v>0.207880229770581</v>
      </c>
      <c r="AD85" s="19" t="n">
        <v>0</v>
      </c>
      <c r="AE85" s="19"/>
      <c r="AF85" s="19" t="n">
        <v>0.0983664762999868</v>
      </c>
      <c r="AG85" s="19" t="n">
        <v>0.0578880265824115</v>
      </c>
      <c r="AH85" s="19" t="n">
        <v>0.0610436101694762</v>
      </c>
      <c r="AI85" s="19"/>
      <c r="AJ85" s="19" t="n">
        <v>0.0736423706561611</v>
      </c>
      <c r="AK85" s="19" t="n">
        <v>0.0615999880470281</v>
      </c>
      <c r="AL85" s="19" t="n">
        <v>0.0296509483698838</v>
      </c>
      <c r="AM85" s="19" t="n">
        <v>0</v>
      </c>
      <c r="AN85" s="19" t="n">
        <v>0.0583663003844723</v>
      </c>
      <c r="AO85" s="19"/>
      <c r="AP85" s="19" t="n">
        <v>0.0562911797096417</v>
      </c>
      <c r="AQ85" s="19" t="n">
        <v>0.0690762061134174</v>
      </c>
      <c r="AR85" s="19" t="n">
        <v>0.0547634683763165</v>
      </c>
    </row>
    <row r="86">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row>
    <row r="87">
      <c r="B87" s="7" t="s">
        <v>117</v>
      </c>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row>
    <row r="88">
      <c r="B88" s="26" t="s">
        <v>87</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row>
    <row r="89">
      <c r="B89" t="s">
        <v>114</v>
      </c>
      <c r="C89" s="19" t="n">
        <v>0.458054942672643</v>
      </c>
      <c r="D89" s="19" t="n">
        <v>0.478476046600503</v>
      </c>
      <c r="E89" s="19" t="n">
        <v>0.434684830979298</v>
      </c>
      <c r="F89" s="19"/>
      <c r="G89" s="19" t="n">
        <v>0.56881222085701</v>
      </c>
      <c r="H89" s="19" t="n">
        <v>0.330649908871991</v>
      </c>
      <c r="I89" s="19" t="n">
        <v>0.487174592849103</v>
      </c>
      <c r="J89" s="19" t="n">
        <v>0.486179542612875</v>
      </c>
      <c r="K89" s="19" t="n">
        <v>0.494203486608535</v>
      </c>
      <c r="L89" s="19" t="n">
        <v>0.435441898466155</v>
      </c>
      <c r="M89" s="19"/>
      <c r="N89" s="19" t="n">
        <v>0.42250091052971</v>
      </c>
      <c r="O89" s="19" t="n">
        <v>0.497041169958143</v>
      </c>
      <c r="P89" s="19" t="n">
        <v>0.474804830495754</v>
      </c>
      <c r="Q89" s="19" t="n">
        <v>0.436561817469044</v>
      </c>
      <c r="R89" s="19"/>
      <c r="S89" s="19" t="n">
        <v>0.473978988085503</v>
      </c>
      <c r="T89" s="19" t="n">
        <v>0.353270802408597</v>
      </c>
      <c r="U89" s="19" t="n">
        <v>0.579074446688539</v>
      </c>
      <c r="V89" s="19" t="n">
        <v>0.560419084505324</v>
      </c>
      <c r="W89" s="19" t="n">
        <v>0.551208360627938</v>
      </c>
      <c r="X89" s="19" t="n">
        <v>0.472315098636526</v>
      </c>
      <c r="Y89" s="19" t="n">
        <v>0.346918481819714</v>
      </c>
      <c r="Z89" s="19" t="n">
        <v>0.287220921363464</v>
      </c>
      <c r="AA89" s="19" t="n">
        <v>0.54012989023378</v>
      </c>
      <c r="AB89" s="19" t="n">
        <v>0.400746943369173</v>
      </c>
      <c r="AC89" s="19" t="n">
        <v>0.444947248624981</v>
      </c>
      <c r="AD89" s="19" t="n">
        <v>0.323750307682009</v>
      </c>
      <c r="AE89" s="19"/>
      <c r="AF89" s="19" t="n">
        <v>0.478801843229924</v>
      </c>
      <c r="AG89" s="19" t="n">
        <v>0.480745488057092</v>
      </c>
      <c r="AH89" s="19" t="n">
        <v>0.281107404966864</v>
      </c>
      <c r="AI89" s="19"/>
      <c r="AJ89" s="19" t="n">
        <v>0.48790225490576</v>
      </c>
      <c r="AK89" s="19" t="n">
        <v>0.467903616399342</v>
      </c>
      <c r="AL89" s="19" t="n">
        <v>0.630889268878067</v>
      </c>
      <c r="AM89" s="19" t="n">
        <v>0.707653496752383</v>
      </c>
      <c r="AN89" s="19" t="n">
        <v>0.193494236873697</v>
      </c>
      <c r="AO89" s="19"/>
      <c r="AP89" s="19" t="n">
        <v>0.389569082946508</v>
      </c>
      <c r="AQ89" s="19" t="n">
        <v>0.453108881953375</v>
      </c>
      <c r="AR89" s="19" t="n">
        <v>0.70681528383006</v>
      </c>
    </row>
    <row r="90">
      <c r="B90" t="s">
        <v>115</v>
      </c>
      <c r="C90" s="19" t="n">
        <v>0.234706634129242</v>
      </c>
      <c r="D90" s="19" t="n">
        <v>0.272627364911314</v>
      </c>
      <c r="E90" s="19" t="n">
        <v>0.191309777769227</v>
      </c>
      <c r="F90" s="19"/>
      <c r="G90" s="19" t="n">
        <v>0.300961062713953</v>
      </c>
      <c r="H90" s="19" t="n">
        <v>0.314990570487967</v>
      </c>
      <c r="I90" s="19" t="n">
        <v>0.259273951364272</v>
      </c>
      <c r="J90" s="19" t="n">
        <v>0.229539055206078</v>
      </c>
      <c r="K90" s="19" t="n">
        <v>0.107537423360061</v>
      </c>
      <c r="L90" s="19" t="n">
        <v>0.154853574661421</v>
      </c>
      <c r="M90" s="19"/>
      <c r="N90" s="19" t="n">
        <v>0.234188029208365</v>
      </c>
      <c r="O90" s="19" t="n">
        <v>0.209584845171091</v>
      </c>
      <c r="P90" s="19" t="n">
        <v>0.256004969441338</v>
      </c>
      <c r="Q90" s="19" t="n">
        <v>0.248110932241278</v>
      </c>
      <c r="R90" s="19"/>
      <c r="S90" s="19" t="n">
        <v>0.196806349861342</v>
      </c>
      <c r="T90" s="19" t="n">
        <v>0.323052861358185</v>
      </c>
      <c r="U90" s="19" t="n">
        <v>0.126687702980797</v>
      </c>
      <c r="V90" s="19" t="n">
        <v>0.178966481594116</v>
      </c>
      <c r="W90" s="19" t="n">
        <v>0.276507414839428</v>
      </c>
      <c r="X90" s="19" t="n">
        <v>0.221049952235117</v>
      </c>
      <c r="Y90" s="19" t="n">
        <v>0.283504276668</v>
      </c>
      <c r="Z90" s="19" t="n">
        <v>0.419984140498035</v>
      </c>
      <c r="AA90" s="19" t="n">
        <v>0.189005367700601</v>
      </c>
      <c r="AB90" s="19" t="n">
        <v>0.249448535635051</v>
      </c>
      <c r="AC90" s="19" t="n">
        <v>0.0477314962275237</v>
      </c>
      <c r="AD90" s="19" t="n">
        <v>0.410923376424962</v>
      </c>
      <c r="AE90" s="19"/>
      <c r="AF90" s="19" t="n">
        <v>0.152113926015147</v>
      </c>
      <c r="AG90" s="19" t="n">
        <v>0.254109751360862</v>
      </c>
      <c r="AH90" s="19" t="n">
        <v>0.429358943197559</v>
      </c>
      <c r="AI90" s="19"/>
      <c r="AJ90" s="19" t="n">
        <v>0.162641602450666</v>
      </c>
      <c r="AK90" s="19" t="n">
        <v>0.294234948431168</v>
      </c>
      <c r="AL90" s="19" t="n">
        <v>0.145589619936635</v>
      </c>
      <c r="AM90" s="19" t="n">
        <v>0</v>
      </c>
      <c r="AN90" s="19" t="n">
        <v>0.406797582687376</v>
      </c>
      <c r="AO90" s="19"/>
      <c r="AP90" s="19" t="n">
        <v>0.217181608048964</v>
      </c>
      <c r="AQ90" s="19" t="n">
        <v>0.298276310614367</v>
      </c>
      <c r="AR90" s="19" t="n">
        <v>0.0924739636474307</v>
      </c>
    </row>
    <row r="91">
      <c r="B91" t="s">
        <v>116</v>
      </c>
      <c r="C91" s="19" t="n">
        <v>0.0394182202153619</v>
      </c>
      <c r="D91" s="19" t="n">
        <v>0.0219939173775382</v>
      </c>
      <c r="E91" s="19" t="n">
        <v>0.0593587633386489</v>
      </c>
      <c r="F91" s="19"/>
      <c r="G91" s="19" t="n">
        <v>0.0448510684696006</v>
      </c>
      <c r="H91" s="19" t="n">
        <v>0.0492703274575645</v>
      </c>
      <c r="I91" s="19" t="n">
        <v>0.0619169316246153</v>
      </c>
      <c r="J91" s="19" t="n">
        <v>0.0168235580614183</v>
      </c>
      <c r="K91" s="19" t="n">
        <v>0.0270898230865316</v>
      </c>
      <c r="L91" s="19" t="n">
        <v>0.0277267091940568</v>
      </c>
      <c r="M91" s="19"/>
      <c r="N91" s="19" t="n">
        <v>0.0161342479663732</v>
      </c>
      <c r="O91" s="19" t="n">
        <v>0.0315674967646387</v>
      </c>
      <c r="P91" s="19" t="n">
        <v>0.0635411895529589</v>
      </c>
      <c r="Q91" s="19" t="n">
        <v>0.0588798818008238</v>
      </c>
      <c r="R91" s="19"/>
      <c r="S91" s="19" t="n">
        <v>0.057543495157686</v>
      </c>
      <c r="T91" s="19" t="n">
        <v>0.016563017727907</v>
      </c>
      <c r="U91" s="19" t="n">
        <v>0.0269684286902852</v>
      </c>
      <c r="V91" s="19" t="n">
        <v>0</v>
      </c>
      <c r="W91" s="19" t="n">
        <v>0.0291452860190355</v>
      </c>
      <c r="X91" s="19" t="n">
        <v>0.0317815155306194</v>
      </c>
      <c r="Y91" s="19" t="n">
        <v>0.0541894476883954</v>
      </c>
      <c r="Z91" s="19" t="n">
        <v>0</v>
      </c>
      <c r="AA91" s="19" t="n">
        <v>0.0536750207464495</v>
      </c>
      <c r="AB91" s="19" t="n">
        <v>0.0605937545907567</v>
      </c>
      <c r="AC91" s="19" t="n">
        <v>0.149042827811157</v>
      </c>
      <c r="AD91" s="19" t="n">
        <v>0</v>
      </c>
      <c r="AE91" s="19"/>
      <c r="AF91" s="19" t="n">
        <v>0.041030176382619</v>
      </c>
      <c r="AG91" s="19" t="n">
        <v>0.0399171789593664</v>
      </c>
      <c r="AH91" s="19" t="n">
        <v>0.0312357652177744</v>
      </c>
      <c r="AI91" s="19"/>
      <c r="AJ91" s="19" t="n">
        <v>0.0232215592636605</v>
      </c>
      <c r="AK91" s="19" t="n">
        <v>0.0472243188692359</v>
      </c>
      <c r="AL91" s="19" t="n">
        <v>0.0494999488121813</v>
      </c>
      <c r="AM91" s="19" t="n">
        <v>0.292346503247617</v>
      </c>
      <c r="AN91" s="19" t="n">
        <v>0.0342942233856879</v>
      </c>
      <c r="AO91" s="19"/>
      <c r="AP91" s="19" t="n">
        <v>0.0142568595070798</v>
      </c>
      <c r="AQ91" s="19" t="n">
        <v>0.0610960300629537</v>
      </c>
      <c r="AR91" s="19" t="n">
        <v>0.0260392296761764</v>
      </c>
    </row>
    <row r="92">
      <c r="B92" t="s">
        <v>85</v>
      </c>
      <c r="C92" s="19" t="n">
        <v>0.267820202982752</v>
      </c>
      <c r="D92" s="19" t="n">
        <v>0.226902671110645</v>
      </c>
      <c r="E92" s="19" t="n">
        <v>0.314646627912826</v>
      </c>
      <c r="F92" s="19"/>
      <c r="G92" s="19" t="n">
        <v>0.0853756479594366</v>
      </c>
      <c r="H92" s="19" t="n">
        <v>0.305089193182478</v>
      </c>
      <c r="I92" s="19" t="n">
        <v>0.191634524162009</v>
      </c>
      <c r="J92" s="19" t="n">
        <v>0.267457844119629</v>
      </c>
      <c r="K92" s="19" t="n">
        <v>0.371169266944872</v>
      </c>
      <c r="L92" s="19" t="n">
        <v>0.381977817678367</v>
      </c>
      <c r="M92" s="19"/>
      <c r="N92" s="19" t="n">
        <v>0.327176812295552</v>
      </c>
      <c r="O92" s="19" t="n">
        <v>0.261806488106127</v>
      </c>
      <c r="P92" s="19" t="n">
        <v>0.20564901050995</v>
      </c>
      <c r="Q92" s="19" t="n">
        <v>0.256447368488855</v>
      </c>
      <c r="R92" s="19"/>
      <c r="S92" s="19" t="n">
        <v>0.271671166895469</v>
      </c>
      <c r="T92" s="19" t="n">
        <v>0.307113318505311</v>
      </c>
      <c r="U92" s="19" t="n">
        <v>0.267269421640379</v>
      </c>
      <c r="V92" s="19" t="n">
        <v>0.26061443390056</v>
      </c>
      <c r="W92" s="19" t="n">
        <v>0.143138938513598</v>
      </c>
      <c r="X92" s="19" t="n">
        <v>0.274853433597738</v>
      </c>
      <c r="Y92" s="19" t="n">
        <v>0.315387793823891</v>
      </c>
      <c r="Z92" s="19" t="n">
        <v>0.292794938138501</v>
      </c>
      <c r="AA92" s="19" t="n">
        <v>0.21718972131917</v>
      </c>
      <c r="AB92" s="19" t="n">
        <v>0.289210766405019</v>
      </c>
      <c r="AC92" s="19" t="n">
        <v>0.358278427336339</v>
      </c>
      <c r="AD92" s="19" t="n">
        <v>0.265326315893029</v>
      </c>
      <c r="AE92" s="19"/>
      <c r="AF92" s="19" t="n">
        <v>0.328054054372309</v>
      </c>
      <c r="AG92" s="19" t="n">
        <v>0.22522758162268</v>
      </c>
      <c r="AH92" s="19" t="n">
        <v>0.258297886617803</v>
      </c>
      <c r="AI92" s="19"/>
      <c r="AJ92" s="19" t="n">
        <v>0.326234583379913</v>
      </c>
      <c r="AK92" s="19" t="n">
        <v>0.190637116300254</v>
      </c>
      <c r="AL92" s="19" t="n">
        <v>0.174021162373117</v>
      </c>
      <c r="AM92" s="19" t="n">
        <v>0</v>
      </c>
      <c r="AN92" s="19" t="n">
        <v>0.36541395705324</v>
      </c>
      <c r="AO92" s="19"/>
      <c r="AP92" s="19" t="n">
        <v>0.378992449497449</v>
      </c>
      <c r="AQ92" s="19" t="n">
        <v>0.187518777369304</v>
      </c>
      <c r="AR92" s="19" t="n">
        <v>0.174671522846333</v>
      </c>
    </row>
    <row r="93">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row>
    <row r="94">
      <c r="B94" s="7" t="s">
        <v>125</v>
      </c>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row>
    <row r="95">
      <c r="B95" s="26" t="s">
        <v>126</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row>
    <row r="96">
      <c r="B96" t="s">
        <v>118</v>
      </c>
      <c r="C96" s="19" t="n">
        <v>0.0426312390873713</v>
      </c>
      <c r="D96" s="19" t="n">
        <v>0.00970664240016176</v>
      </c>
      <c r="E96" s="19" t="n">
        <v>0.0841063687309942</v>
      </c>
      <c r="F96" s="19"/>
      <c r="G96" s="19" t="n">
        <v>0.0843181245152333</v>
      </c>
      <c r="H96" s="19" t="n">
        <v>0.0942033540227627</v>
      </c>
      <c r="I96" s="19" t="n">
        <v>0.0439833283786543</v>
      </c>
      <c r="J96" s="19" t="n">
        <v>0</v>
      </c>
      <c r="K96" s="19" t="n">
        <v>0</v>
      </c>
      <c r="L96" s="19" t="n">
        <v>0.0521283172453421</v>
      </c>
      <c r="M96" s="19"/>
      <c r="N96" s="19" t="n">
        <v>0.0175922238172274</v>
      </c>
      <c r="O96" s="19" t="n">
        <v>0.0665759563873985</v>
      </c>
      <c r="P96" s="19" t="n">
        <v>0.0301938703042744</v>
      </c>
      <c r="Q96" s="19" t="n">
        <v>0.0588166058147231</v>
      </c>
      <c r="R96" s="19"/>
      <c r="S96" s="19" t="n">
        <v>0.0399100879398041</v>
      </c>
      <c r="T96" s="19" t="n">
        <v>0.0546707992535804</v>
      </c>
      <c r="U96" s="19" t="n">
        <v>0.0470470550458359</v>
      </c>
      <c r="V96" s="19" t="n">
        <v>0.0669909227847742</v>
      </c>
      <c r="W96" s="19" t="n">
        <v>0.0474311053150765</v>
      </c>
      <c r="X96" s="19" t="n">
        <v>0.08101092732</v>
      </c>
      <c r="Y96" s="19" t="n">
        <v>0</v>
      </c>
      <c r="Z96" s="19" t="n">
        <v>0</v>
      </c>
      <c r="AA96" s="19" t="n">
        <v>0.0648330007248356</v>
      </c>
      <c r="AB96" s="19" t="n">
        <v>0</v>
      </c>
      <c r="AC96" s="19" t="n">
        <v>0</v>
      </c>
      <c r="AD96" s="19" t="n">
        <v>0</v>
      </c>
      <c r="AE96" s="19"/>
      <c r="AF96" s="19" t="n">
        <v>0</v>
      </c>
      <c r="AG96" s="19" t="n">
        <v>0.0412981836654255</v>
      </c>
      <c r="AH96" s="19" t="n">
        <v>0.185770981747529</v>
      </c>
      <c r="AI96" s="19"/>
      <c r="AJ96" s="19" t="n">
        <v>0.0299661527973421</v>
      </c>
      <c r="AK96" s="19" t="n">
        <v>0.0381503133777807</v>
      </c>
      <c r="AL96" s="19" t="n">
        <v>0.0476984093124491</v>
      </c>
      <c r="AM96" s="19" t="n">
        <v>0</v>
      </c>
      <c r="AN96" s="19" t="n">
        <v>0.12516420020681</v>
      </c>
      <c r="AO96" s="19"/>
      <c r="AP96" s="19" t="n">
        <v>0.0272953510672816</v>
      </c>
      <c r="AQ96" s="19" t="n">
        <v>0.046919793675291</v>
      </c>
      <c r="AR96" s="19" t="n">
        <v>0</v>
      </c>
    </row>
    <row r="97">
      <c r="B97" t="s">
        <v>119</v>
      </c>
      <c r="C97" s="19" t="n">
        <v>0.174437988511808</v>
      </c>
      <c r="D97" s="19" t="n">
        <v>0.142969128278277</v>
      </c>
      <c r="E97" s="19" t="n">
        <v>0.214079326272818</v>
      </c>
      <c r="F97" s="19"/>
      <c r="G97" s="19" t="n">
        <v>0.198283681299998</v>
      </c>
      <c r="H97" s="19" t="n">
        <v>0.123201986846691</v>
      </c>
      <c r="I97" s="19" t="n">
        <v>0.182412194064089</v>
      </c>
      <c r="J97" s="19" t="n">
        <v>0.244694177659627</v>
      </c>
      <c r="K97" s="19" t="n">
        <v>0.180765246017358</v>
      </c>
      <c r="L97" s="19" t="n">
        <v>0.0760891645721502</v>
      </c>
      <c r="M97" s="19"/>
      <c r="N97" s="19" t="n">
        <v>0.120074989521989</v>
      </c>
      <c r="O97" s="19" t="n">
        <v>0.117509271617824</v>
      </c>
      <c r="P97" s="19" t="n">
        <v>0.233319267416715</v>
      </c>
      <c r="Q97" s="19" t="n">
        <v>0.243243322571887</v>
      </c>
      <c r="R97" s="19"/>
      <c r="S97" s="19" t="n">
        <v>0.150389903808567</v>
      </c>
      <c r="T97" s="19" t="n">
        <v>0.122832325756211</v>
      </c>
      <c r="U97" s="19" t="n">
        <v>0.117679160675865</v>
      </c>
      <c r="V97" s="19" t="n">
        <v>0.250102682716566</v>
      </c>
      <c r="W97" s="19" t="n">
        <v>0.234269535625737</v>
      </c>
      <c r="X97" s="19" t="n">
        <v>0.140847049906719</v>
      </c>
      <c r="Y97" s="19" t="n">
        <v>0.178544536217048</v>
      </c>
      <c r="Z97" s="19" t="n">
        <v>0.438849680494908</v>
      </c>
      <c r="AA97" s="19" t="n">
        <v>0.201186145093228</v>
      </c>
      <c r="AB97" s="19" t="n">
        <v>0.0755824046377517</v>
      </c>
      <c r="AC97" s="19" t="n">
        <v>0.137858975801012</v>
      </c>
      <c r="AD97" s="19" t="n">
        <v>0.345468643294751</v>
      </c>
      <c r="AE97" s="19"/>
      <c r="AF97" s="19" t="n">
        <v>0.188988755146818</v>
      </c>
      <c r="AG97" s="19" t="n">
        <v>0.167679418101405</v>
      </c>
      <c r="AH97" s="19" t="n">
        <v>0.274330856759651</v>
      </c>
      <c r="AI97" s="19"/>
      <c r="AJ97" s="19" t="n">
        <v>0.102820544878106</v>
      </c>
      <c r="AK97" s="19" t="n">
        <v>0.176525122519114</v>
      </c>
      <c r="AL97" s="19" t="n">
        <v>0.323268483672928</v>
      </c>
      <c r="AM97" s="19" t="n">
        <v>0.265188183422353</v>
      </c>
      <c r="AN97" s="19" t="n">
        <v>0.143322335852316</v>
      </c>
      <c r="AO97" s="19"/>
      <c r="AP97" s="19" t="n">
        <v>0.0921344286098511</v>
      </c>
      <c r="AQ97" s="19" t="n">
        <v>0.219570132763837</v>
      </c>
      <c r="AR97" s="19" t="n">
        <v>0.264396130190094</v>
      </c>
    </row>
    <row r="98">
      <c r="B98" t="s">
        <v>120</v>
      </c>
      <c r="C98" s="19" t="n">
        <v>0.146811225930163</v>
      </c>
      <c r="D98" s="19" t="n">
        <v>0.122358175539366</v>
      </c>
      <c r="E98" s="19" t="n">
        <v>0.177614744794052</v>
      </c>
      <c r="F98" s="19"/>
      <c r="G98" s="19" t="n">
        <v>0.413642954726615</v>
      </c>
      <c r="H98" s="19" t="n">
        <v>0.182609048733592</v>
      </c>
      <c r="I98" s="19" t="n">
        <v>0.0682497740924523</v>
      </c>
      <c r="J98" s="19" t="n">
        <v>0.164805315232428</v>
      </c>
      <c r="K98" s="19" t="n">
        <v>0.0523055722846234</v>
      </c>
      <c r="L98" s="19" t="n">
        <v>0.0444229914572999</v>
      </c>
      <c r="M98" s="19"/>
      <c r="N98" s="19" t="n">
        <v>0.145891554462716</v>
      </c>
      <c r="O98" s="19" t="n">
        <v>0.162893379568816</v>
      </c>
      <c r="P98" s="19" t="n">
        <v>0.154980082036663</v>
      </c>
      <c r="Q98" s="19" t="n">
        <v>0.119963579670713</v>
      </c>
      <c r="R98" s="19"/>
      <c r="S98" s="19" t="n">
        <v>0.0919979458814096</v>
      </c>
      <c r="T98" s="19" t="n">
        <v>0.26697631627566</v>
      </c>
      <c r="U98" s="19" t="n">
        <v>0.201653361394667</v>
      </c>
      <c r="V98" s="19" t="n">
        <v>0</v>
      </c>
      <c r="W98" s="19" t="n">
        <v>0.0994519046785903</v>
      </c>
      <c r="X98" s="19" t="n">
        <v>0.302553289057492</v>
      </c>
      <c r="Y98" s="19" t="n">
        <v>0.105121309315352</v>
      </c>
      <c r="Z98" s="19" t="n">
        <v>0.205675300767423</v>
      </c>
      <c r="AA98" s="19" t="n">
        <v>0.104848183848293</v>
      </c>
      <c r="AB98" s="19" t="n">
        <v>0.189374396528174</v>
      </c>
      <c r="AC98" s="19" t="n">
        <v>0</v>
      </c>
      <c r="AD98" s="19" t="n">
        <v>0.336139430434994</v>
      </c>
      <c r="AE98" s="19"/>
      <c r="AF98" s="19" t="n">
        <v>0.131023462784347</v>
      </c>
      <c r="AG98" s="19" t="n">
        <v>0.146757458821558</v>
      </c>
      <c r="AH98" s="19" t="n">
        <v>0</v>
      </c>
      <c r="AI98" s="19"/>
      <c r="AJ98" s="19" t="n">
        <v>0.132400049302218</v>
      </c>
      <c r="AK98" s="19" t="n">
        <v>0.253745701707359</v>
      </c>
      <c r="AL98" s="19" t="n">
        <v>0.0693955168740504</v>
      </c>
      <c r="AM98" s="19" t="n">
        <v>0</v>
      </c>
      <c r="AN98" s="19" t="n">
        <v>0</v>
      </c>
      <c r="AO98" s="19"/>
      <c r="AP98" s="19" t="n">
        <v>0.16207546585502</v>
      </c>
      <c r="AQ98" s="19" t="n">
        <v>0.216869035527868</v>
      </c>
      <c r="AR98" s="19" t="n">
        <v>0.118098522248369</v>
      </c>
    </row>
    <row r="99">
      <c r="B99" t="s">
        <v>121</v>
      </c>
      <c r="C99" s="19" t="n">
        <v>0.10652018799894</v>
      </c>
      <c r="D99" s="19" t="n">
        <v>0.146618443173158</v>
      </c>
      <c r="E99" s="19" t="n">
        <v>0.0560083974481443</v>
      </c>
      <c r="F99" s="19"/>
      <c r="G99" s="19" t="n">
        <v>0.0741716780426299</v>
      </c>
      <c r="H99" s="19" t="n">
        <v>0.210714855238925</v>
      </c>
      <c r="I99" s="19" t="n">
        <v>0.176725268970185</v>
      </c>
      <c r="J99" s="19" t="n">
        <v>0.034284719061729</v>
      </c>
      <c r="K99" s="19" t="n">
        <v>0.0399567269662565</v>
      </c>
      <c r="L99" s="19" t="n">
        <v>0.0833465000111097</v>
      </c>
      <c r="M99" s="19"/>
      <c r="N99" s="19" t="n">
        <v>0.120820427459046</v>
      </c>
      <c r="O99" s="19" t="n">
        <v>0.11041381846024</v>
      </c>
      <c r="P99" s="19" t="n">
        <v>0.180817034203593</v>
      </c>
      <c r="Q99" s="19" t="n">
        <v>0</v>
      </c>
      <c r="R99" s="19"/>
      <c r="S99" s="19" t="n">
        <v>0.153638087339478</v>
      </c>
      <c r="T99" s="19" t="n">
        <v>0</v>
      </c>
      <c r="U99" s="19" t="n">
        <v>0.15285333218941</v>
      </c>
      <c r="V99" s="19" t="n">
        <v>0</v>
      </c>
      <c r="W99" s="19" t="n">
        <v>0</v>
      </c>
      <c r="X99" s="19" t="n">
        <v>0</v>
      </c>
      <c r="Y99" s="19" t="n">
        <v>0.347775351623626</v>
      </c>
      <c r="Z99" s="19" t="n">
        <v>0</v>
      </c>
      <c r="AA99" s="19" t="n">
        <v>0.125421247132372</v>
      </c>
      <c r="AB99" s="19" t="n">
        <v>0.233759266944693</v>
      </c>
      <c r="AC99" s="19" t="n">
        <v>0.306099611834548</v>
      </c>
      <c r="AD99" s="19" t="n">
        <v>0</v>
      </c>
      <c r="AE99" s="19"/>
      <c r="AF99" s="19" t="n">
        <v>0.0709368287380084</v>
      </c>
      <c r="AG99" s="19" t="n">
        <v>0.103568877806806</v>
      </c>
      <c r="AH99" s="19" t="n">
        <v>0.375359882988151</v>
      </c>
      <c r="AI99" s="19"/>
      <c r="AJ99" s="19" t="n">
        <v>0.158233824001248</v>
      </c>
      <c r="AK99" s="19" t="n">
        <v>0.0228864062034015</v>
      </c>
      <c r="AL99" s="19" t="n">
        <v>0.0629100416004415</v>
      </c>
      <c r="AM99" s="19" t="n">
        <v>0.326272297765815</v>
      </c>
      <c r="AN99" s="19" t="n">
        <v>0.211281557778409</v>
      </c>
      <c r="AO99" s="19"/>
      <c r="AP99" s="19" t="n">
        <v>0.10578752437496</v>
      </c>
      <c r="AQ99" s="19" t="n">
        <v>0.100272579667465</v>
      </c>
      <c r="AR99" s="19" t="n">
        <v>0.042535722756424</v>
      </c>
    </row>
    <row r="100">
      <c r="B100" t="s">
        <v>122</v>
      </c>
      <c r="C100" s="19" t="n">
        <v>0.12097545602809</v>
      </c>
      <c r="D100" s="19" t="n">
        <v>0.114683944533932</v>
      </c>
      <c r="E100" s="19" t="n">
        <v>0.128900875961204</v>
      </c>
      <c r="F100" s="19"/>
      <c r="G100" s="19" t="n">
        <v>0</v>
      </c>
      <c r="H100" s="19" t="n">
        <v>0.159875865155316</v>
      </c>
      <c r="I100" s="19" t="n">
        <v>0.174413321217995</v>
      </c>
      <c r="J100" s="19" t="n">
        <v>0.129133755830547</v>
      </c>
      <c r="K100" s="19" t="n">
        <v>0.0342662204745006</v>
      </c>
      <c r="L100" s="19" t="n">
        <v>0.192274666182453</v>
      </c>
      <c r="M100" s="19"/>
      <c r="N100" s="19" t="n">
        <v>0.162531043117303</v>
      </c>
      <c r="O100" s="19" t="n">
        <v>0.0899424522341538</v>
      </c>
      <c r="P100" s="19" t="n">
        <v>0.133146449101518</v>
      </c>
      <c r="Q100" s="19" t="n">
        <v>0.096631513732312</v>
      </c>
      <c r="R100" s="19"/>
      <c r="S100" s="19" t="n">
        <v>0.14131256346341</v>
      </c>
      <c r="T100" s="19" t="n">
        <v>0.121072324210319</v>
      </c>
      <c r="U100" s="19" t="n">
        <v>0.0934397801861979</v>
      </c>
      <c r="V100" s="19" t="n">
        <v>0.0527170922700907</v>
      </c>
      <c r="W100" s="19" t="n">
        <v>0.179125453429913</v>
      </c>
      <c r="X100" s="19" t="n">
        <v>0.13645313154079</v>
      </c>
      <c r="Y100" s="19" t="n">
        <v>0.119289531110495</v>
      </c>
      <c r="Z100" s="19" t="n">
        <v>0.177737509368835</v>
      </c>
      <c r="AA100" s="19" t="n">
        <v>0.134746852131177</v>
      </c>
      <c r="AB100" s="19" t="n">
        <v>0.0587849851691101</v>
      </c>
      <c r="AC100" s="19" t="n">
        <v>0.255444750613916</v>
      </c>
      <c r="AD100" s="19" t="n">
        <v>0</v>
      </c>
      <c r="AE100" s="19"/>
      <c r="AF100" s="19" t="n">
        <v>0.175279811334213</v>
      </c>
      <c r="AG100" s="19" t="n">
        <v>0.0909653720341472</v>
      </c>
      <c r="AH100" s="19" t="n">
        <v>0.0852066764152618</v>
      </c>
      <c r="AI100" s="19"/>
      <c r="AJ100" s="19" t="n">
        <v>0.182974873306208</v>
      </c>
      <c r="AK100" s="19" t="n">
        <v>0.0877123928651925</v>
      </c>
      <c r="AL100" s="19" t="n">
        <v>0.138363840833159</v>
      </c>
      <c r="AM100" s="19" t="n">
        <v>0</v>
      </c>
      <c r="AN100" s="19" t="n">
        <v>0</v>
      </c>
      <c r="AO100" s="19"/>
      <c r="AP100" s="19" t="n">
        <v>0.206302812652997</v>
      </c>
      <c r="AQ100" s="19" t="n">
        <v>0.0925111062795241</v>
      </c>
      <c r="AR100" s="19" t="n">
        <v>0.121508851028736</v>
      </c>
    </row>
    <row r="101">
      <c r="B101" t="s">
        <v>123</v>
      </c>
      <c r="C101" s="19" t="n">
        <v>0.085152726772267</v>
      </c>
      <c r="D101" s="19" t="n">
        <v>0.0993707406014259</v>
      </c>
      <c r="E101" s="19" t="n">
        <v>0.0672422881891797</v>
      </c>
      <c r="F101" s="19"/>
      <c r="G101" s="19" t="n">
        <v>0.146334224925026</v>
      </c>
      <c r="H101" s="19" t="n">
        <v>0.130541813558063</v>
      </c>
      <c r="I101" s="19" t="n">
        <v>0.0430592320351609</v>
      </c>
      <c r="J101" s="19" t="n">
        <v>0.0340395435870297</v>
      </c>
      <c r="K101" s="19" t="n">
        <v>0.0430812749316183</v>
      </c>
      <c r="L101" s="19" t="n">
        <v>0.172080017706319</v>
      </c>
      <c r="M101" s="19"/>
      <c r="N101" s="19" t="n">
        <v>0.105773232830248</v>
      </c>
      <c r="O101" s="19" t="n">
        <v>0.0907522565836726</v>
      </c>
      <c r="P101" s="19" t="n">
        <v>0.0620481518218926</v>
      </c>
      <c r="Q101" s="19" t="n">
        <v>0.0764046150849853</v>
      </c>
      <c r="R101" s="19"/>
      <c r="S101" s="19" t="n">
        <v>0.0868341607194837</v>
      </c>
      <c r="T101" s="19" t="n">
        <v>0.0551924506224112</v>
      </c>
      <c r="U101" s="19" t="n">
        <v>0</v>
      </c>
      <c r="V101" s="19" t="n">
        <v>0.150187707285012</v>
      </c>
      <c r="W101" s="19" t="n">
        <v>0.118684157635423</v>
      </c>
      <c r="X101" s="19" t="n">
        <v>0</v>
      </c>
      <c r="Y101" s="19" t="n">
        <v>0.129979740622985</v>
      </c>
      <c r="Z101" s="19" t="n">
        <v>0</v>
      </c>
      <c r="AA101" s="19" t="n">
        <v>0.114981628487485</v>
      </c>
      <c r="AB101" s="19" t="n">
        <v>0.141787136083805</v>
      </c>
      <c r="AC101" s="19" t="n">
        <v>0.167892743568581</v>
      </c>
      <c r="AD101" s="19" t="n">
        <v>0</v>
      </c>
      <c r="AE101" s="19"/>
      <c r="AF101" s="19" t="n">
        <v>0.105177282775346</v>
      </c>
      <c r="AG101" s="19" t="n">
        <v>0.0751614696061078</v>
      </c>
      <c r="AH101" s="19" t="n">
        <v>0</v>
      </c>
      <c r="AI101" s="19"/>
      <c r="AJ101" s="19" t="n">
        <v>0.0937260788701993</v>
      </c>
      <c r="AK101" s="19" t="n">
        <v>0.0768766403627777</v>
      </c>
      <c r="AL101" s="19" t="n">
        <v>0.0448020636923474</v>
      </c>
      <c r="AM101" s="19" t="n">
        <v>0</v>
      </c>
      <c r="AN101" s="19" t="n">
        <v>0.134555721090225</v>
      </c>
      <c r="AO101" s="19"/>
      <c r="AP101" s="19" t="n">
        <v>0.0677388157840431</v>
      </c>
      <c r="AQ101" s="19" t="n">
        <v>0.0841301770660708</v>
      </c>
      <c r="AR101" s="19" t="n">
        <v>0</v>
      </c>
    </row>
    <row r="102">
      <c r="B102" t="s">
        <v>124</v>
      </c>
      <c r="C102" s="19" t="n">
        <v>0.128540133048236</v>
      </c>
      <c r="D102" s="19" t="n">
        <v>0.178138690696402</v>
      </c>
      <c r="E102" s="19" t="n">
        <v>0.0660608070860295</v>
      </c>
      <c r="F102" s="19"/>
      <c r="G102" s="19" t="n">
        <v>0</v>
      </c>
      <c r="H102" s="19" t="n">
        <v>0.0312973946920306</v>
      </c>
      <c r="I102" s="19" t="n">
        <v>0.184057985246014</v>
      </c>
      <c r="J102" s="19" t="n">
        <v>0.122808334689757</v>
      </c>
      <c r="K102" s="19" t="n">
        <v>0.344619280564575</v>
      </c>
      <c r="L102" s="19" t="n">
        <v>0.0411721790812767</v>
      </c>
      <c r="M102" s="19"/>
      <c r="N102" s="19" t="n">
        <v>0.171790168621388</v>
      </c>
      <c r="O102" s="19" t="n">
        <v>0.178182390826746</v>
      </c>
      <c r="P102" s="19" t="n">
        <v>0.03261920011794</v>
      </c>
      <c r="Q102" s="19" t="n">
        <v>0.107672996336827</v>
      </c>
      <c r="R102" s="19"/>
      <c r="S102" s="19" t="n">
        <v>0.132141953011352</v>
      </c>
      <c r="T102" s="19" t="n">
        <v>0.272539261047059</v>
      </c>
      <c r="U102" s="19" t="n">
        <v>0.144118781493354</v>
      </c>
      <c r="V102" s="19" t="n">
        <v>0.216352215687997</v>
      </c>
      <c r="W102" s="19" t="n">
        <v>0</v>
      </c>
      <c r="X102" s="19" t="n">
        <v>0.128809838275986</v>
      </c>
      <c r="Y102" s="19" t="n">
        <v>0.119289531110495</v>
      </c>
      <c r="Z102" s="19" t="n">
        <v>0</v>
      </c>
      <c r="AA102" s="19" t="n">
        <v>0.132272841087305</v>
      </c>
      <c r="AB102" s="19" t="n">
        <v>0.0669352178436412</v>
      </c>
      <c r="AC102" s="19" t="n">
        <v>0.132703918181943</v>
      </c>
      <c r="AD102" s="19" t="n">
        <v>0</v>
      </c>
      <c r="AE102" s="19"/>
      <c r="AF102" s="19" t="n">
        <v>0.124081068950026</v>
      </c>
      <c r="AG102" s="19" t="n">
        <v>0.164595314726248</v>
      </c>
      <c r="AH102" s="19" t="n">
        <v>0</v>
      </c>
      <c r="AI102" s="19"/>
      <c r="AJ102" s="19" t="n">
        <v>0.155703191039871</v>
      </c>
      <c r="AK102" s="19" t="n">
        <v>0.147116291699056</v>
      </c>
      <c r="AL102" s="19" t="n">
        <v>0.142442982322869</v>
      </c>
      <c r="AM102" s="19" t="n">
        <v>0</v>
      </c>
      <c r="AN102" s="19" t="n">
        <v>0</v>
      </c>
      <c r="AO102" s="19"/>
      <c r="AP102" s="19" t="n">
        <v>0.164795975867916</v>
      </c>
      <c r="AQ102" s="19" t="n">
        <v>0.126740477931355</v>
      </c>
      <c r="AR102" s="19" t="n">
        <v>0.222293448999605</v>
      </c>
    </row>
    <row r="103">
      <c r="B103" t="s">
        <v>85</v>
      </c>
      <c r="C103" s="19" t="n">
        <v>0.194931042623124</v>
      </c>
      <c r="D103" s="19" t="n">
        <v>0.186154234777278</v>
      </c>
      <c r="E103" s="19" t="n">
        <v>0.205987191517578</v>
      </c>
      <c r="F103" s="19"/>
      <c r="G103" s="19" t="n">
        <v>0.0832493364904979</v>
      </c>
      <c r="H103" s="19" t="n">
        <v>0.0675556817526191</v>
      </c>
      <c r="I103" s="19" t="n">
        <v>0.12709889599545</v>
      </c>
      <c r="J103" s="19" t="n">
        <v>0.270234153938884</v>
      </c>
      <c r="K103" s="19" t="n">
        <v>0.305005678761068</v>
      </c>
      <c r="L103" s="19" t="n">
        <v>0.33848616374405</v>
      </c>
      <c r="M103" s="19"/>
      <c r="N103" s="19" t="n">
        <v>0.155526360170084</v>
      </c>
      <c r="O103" s="19" t="n">
        <v>0.183730474321149</v>
      </c>
      <c r="P103" s="19" t="n">
        <v>0.172875944997404</v>
      </c>
      <c r="Q103" s="19" t="n">
        <v>0.297267366788553</v>
      </c>
      <c r="R103" s="19"/>
      <c r="S103" s="19" t="n">
        <v>0.203775297836495</v>
      </c>
      <c r="T103" s="19" t="n">
        <v>0.106716522834759</v>
      </c>
      <c r="U103" s="19" t="n">
        <v>0.24320852901467</v>
      </c>
      <c r="V103" s="19" t="n">
        <v>0.263649379255561</v>
      </c>
      <c r="W103" s="19" t="n">
        <v>0.321037843315261</v>
      </c>
      <c r="X103" s="19" t="n">
        <v>0.210325763899012</v>
      </c>
      <c r="Y103" s="19" t="n">
        <v>0</v>
      </c>
      <c r="Z103" s="19" t="n">
        <v>0.177737509368835</v>
      </c>
      <c r="AA103" s="19" t="n">
        <v>0.121710101495305</v>
      </c>
      <c r="AB103" s="19" t="n">
        <v>0.233776592792826</v>
      </c>
      <c r="AC103" s="19" t="n">
        <v>0</v>
      </c>
      <c r="AD103" s="19" t="n">
        <v>0.318391926270254</v>
      </c>
      <c r="AE103" s="19"/>
      <c r="AF103" s="19" t="n">
        <v>0.204512790271242</v>
      </c>
      <c r="AG103" s="19" t="n">
        <v>0.209973905238304</v>
      </c>
      <c r="AH103" s="19" t="n">
        <v>0.0793316020894071</v>
      </c>
      <c r="AI103" s="19"/>
      <c r="AJ103" s="19" t="n">
        <v>0.144175285804809</v>
      </c>
      <c r="AK103" s="19" t="n">
        <v>0.196987131265318</v>
      </c>
      <c r="AL103" s="19" t="n">
        <v>0.171118661691755</v>
      </c>
      <c r="AM103" s="19" t="n">
        <v>0.408539518811832</v>
      </c>
      <c r="AN103" s="19" t="n">
        <v>0.38567618507224</v>
      </c>
      <c r="AO103" s="19"/>
      <c r="AP103" s="19" t="n">
        <v>0.173869625787931</v>
      </c>
      <c r="AQ103" s="19" t="n">
        <v>0.112986697088589</v>
      </c>
      <c r="AR103" s="19" t="n">
        <v>0.231167324776772</v>
      </c>
    </row>
    <row r="104">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row>
    <row r="105">
      <c r="B105" s="7" t="s">
        <v>130</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row>
    <row r="106">
      <c r="B106" s="26" t="s">
        <v>62</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row>
    <row r="107">
      <c r="B107" t="s">
        <v>127</v>
      </c>
      <c r="C107" s="19" t="n">
        <v>0.708984908600941</v>
      </c>
      <c r="D107" s="19" t="n">
        <v>0.697912296165623</v>
      </c>
      <c r="E107" s="19" t="n">
        <v>0.719234146614624</v>
      </c>
      <c r="F107" s="19"/>
      <c r="G107" s="19" t="n">
        <v>0.686029097782751</v>
      </c>
      <c r="H107" s="19" t="n">
        <v>0.658539147405457</v>
      </c>
      <c r="I107" s="19" t="n">
        <v>0.679202216132149</v>
      </c>
      <c r="J107" s="19" t="n">
        <v>0.724710528329052</v>
      </c>
      <c r="K107" s="19" t="n">
        <v>0.70783020885221</v>
      </c>
      <c r="L107" s="19" t="n">
        <v>0.7774039466166</v>
      </c>
      <c r="M107" s="19"/>
      <c r="N107" s="19" t="n">
        <v>0.712359425841324</v>
      </c>
      <c r="O107" s="19" t="n">
        <v>0.753887525267629</v>
      </c>
      <c r="P107" s="19" t="n">
        <v>0.710009008206816</v>
      </c>
      <c r="Q107" s="19" t="n">
        <v>0.660972453724459</v>
      </c>
      <c r="R107" s="19"/>
      <c r="S107" s="19" t="n">
        <v>0.65311567976867</v>
      </c>
      <c r="T107" s="19" t="n">
        <v>0.750789416831844</v>
      </c>
      <c r="U107" s="19" t="n">
        <v>0.767243658452656</v>
      </c>
      <c r="V107" s="19" t="n">
        <v>0.698326008723391</v>
      </c>
      <c r="W107" s="19" t="n">
        <v>0.688954817051459</v>
      </c>
      <c r="X107" s="19" t="n">
        <v>0.776910508472902</v>
      </c>
      <c r="Y107" s="19" t="n">
        <v>0.666514217216955</v>
      </c>
      <c r="Z107" s="19" t="n">
        <v>0.847737974697674</v>
      </c>
      <c r="AA107" s="19" t="n">
        <v>0.687748403631942</v>
      </c>
      <c r="AB107" s="19" t="n">
        <v>0.669616890722209</v>
      </c>
      <c r="AC107" s="19" t="n">
        <v>0.625716448572413</v>
      </c>
      <c r="AD107" s="19" t="n">
        <v>0.771139512459953</v>
      </c>
      <c r="AE107" s="19"/>
      <c r="AF107" s="19" t="n">
        <v>0.73432036141787</v>
      </c>
      <c r="AG107" s="19" t="n">
        <v>0.735501491416526</v>
      </c>
      <c r="AH107" s="19" t="n">
        <v>0.628111839596644</v>
      </c>
      <c r="AI107" s="19"/>
      <c r="AJ107" s="19" t="n">
        <v>0.732533420799676</v>
      </c>
      <c r="AK107" s="19" t="n">
        <v>0.68187893635213</v>
      </c>
      <c r="AL107" s="19" t="n">
        <v>0.704730823819393</v>
      </c>
      <c r="AM107" s="19" t="n">
        <v>0.739896392833602</v>
      </c>
      <c r="AN107" s="19" t="n">
        <v>0.659186049292209</v>
      </c>
      <c r="AO107" s="19"/>
      <c r="AP107" s="19" t="n">
        <v>0.726338450382134</v>
      </c>
      <c r="AQ107" s="19" t="n">
        <v>0.695313521947022</v>
      </c>
      <c r="AR107" s="19" t="n">
        <v>0.712081236318599</v>
      </c>
    </row>
    <row r="108">
      <c r="B108" t="s">
        <v>128</v>
      </c>
      <c r="C108" s="19" t="n">
        <v>0.193286637928742</v>
      </c>
      <c r="D108" s="19" t="n">
        <v>0.201027397070015</v>
      </c>
      <c r="E108" s="19" t="n">
        <v>0.186101300850674</v>
      </c>
      <c r="F108" s="19"/>
      <c r="G108" s="19" t="n">
        <v>0.250904278799976</v>
      </c>
      <c r="H108" s="19" t="n">
        <v>0.290043828879526</v>
      </c>
      <c r="I108" s="19" t="n">
        <v>0.248515101479825</v>
      </c>
      <c r="J108" s="19" t="n">
        <v>0.153394872661139</v>
      </c>
      <c r="K108" s="19" t="n">
        <v>0.159718492067901</v>
      </c>
      <c r="L108" s="19" t="n">
        <v>0.0865640341257268</v>
      </c>
      <c r="M108" s="19"/>
      <c r="N108" s="19" t="n">
        <v>0.182476092792851</v>
      </c>
      <c r="O108" s="19" t="n">
        <v>0.178558840746525</v>
      </c>
      <c r="P108" s="19" t="n">
        <v>0.211298512721843</v>
      </c>
      <c r="Q108" s="19" t="n">
        <v>0.203699800306706</v>
      </c>
      <c r="R108" s="19"/>
      <c r="S108" s="19" t="n">
        <v>0.255824905266897</v>
      </c>
      <c r="T108" s="19" t="n">
        <v>0.169669656099746</v>
      </c>
      <c r="U108" s="19" t="n">
        <v>0.123401034557268</v>
      </c>
      <c r="V108" s="19" t="n">
        <v>0.177044823357546</v>
      </c>
      <c r="W108" s="19" t="n">
        <v>0.193200158532749</v>
      </c>
      <c r="X108" s="19" t="n">
        <v>0.171904910623805</v>
      </c>
      <c r="Y108" s="19" t="n">
        <v>0.209546455961709</v>
      </c>
      <c r="Z108" s="19" t="n">
        <v>0.113053423813188</v>
      </c>
      <c r="AA108" s="19" t="n">
        <v>0.189610617789401</v>
      </c>
      <c r="AB108" s="19" t="n">
        <v>0.226369998355984</v>
      </c>
      <c r="AC108" s="19" t="n">
        <v>0.224603867790802</v>
      </c>
      <c r="AD108" s="19" t="n">
        <v>0.228860487540047</v>
      </c>
      <c r="AE108" s="19"/>
      <c r="AF108" s="19" t="n">
        <v>0.135481822543839</v>
      </c>
      <c r="AG108" s="19" t="n">
        <v>0.197423317834431</v>
      </c>
      <c r="AH108" s="19" t="n">
        <v>0.265975466280115</v>
      </c>
      <c r="AI108" s="19"/>
      <c r="AJ108" s="19" t="n">
        <v>0.142273839295389</v>
      </c>
      <c r="AK108" s="19" t="n">
        <v>0.243511823365466</v>
      </c>
      <c r="AL108" s="19" t="n">
        <v>0.217905661933315</v>
      </c>
      <c r="AM108" s="19" t="n">
        <v>0.179612838970387</v>
      </c>
      <c r="AN108" s="19" t="n">
        <v>0.222425677603623</v>
      </c>
      <c r="AO108" s="19"/>
      <c r="AP108" s="19" t="n">
        <v>0.169818920831742</v>
      </c>
      <c r="AQ108" s="19" t="n">
        <v>0.243222097058114</v>
      </c>
      <c r="AR108" s="19" t="n">
        <v>0.214430480541776</v>
      </c>
    </row>
    <row r="109">
      <c r="B109" t="s">
        <v>129</v>
      </c>
      <c r="C109" s="19" t="n">
        <v>0.0977284534703165</v>
      </c>
      <c r="D109" s="19" t="n">
        <v>0.101060306764362</v>
      </c>
      <c r="E109" s="19" t="n">
        <v>0.0946645525347021</v>
      </c>
      <c r="F109" s="19"/>
      <c r="G109" s="19" t="n">
        <v>0.0630666234172728</v>
      </c>
      <c r="H109" s="19" t="n">
        <v>0.051417023715017</v>
      </c>
      <c r="I109" s="19" t="n">
        <v>0.072282682388026</v>
      </c>
      <c r="J109" s="19" t="n">
        <v>0.121894599009809</v>
      </c>
      <c r="K109" s="19" t="n">
        <v>0.132451299079889</v>
      </c>
      <c r="L109" s="19" t="n">
        <v>0.136032019257673</v>
      </c>
      <c r="M109" s="19"/>
      <c r="N109" s="19" t="n">
        <v>0.105164481365825</v>
      </c>
      <c r="O109" s="19" t="n">
        <v>0.0675536339858458</v>
      </c>
      <c r="P109" s="19" t="n">
        <v>0.0786924790713408</v>
      </c>
      <c r="Q109" s="19" t="n">
        <v>0.135327745968835</v>
      </c>
      <c r="R109" s="19"/>
      <c r="S109" s="19" t="n">
        <v>0.0910594149644335</v>
      </c>
      <c r="T109" s="19" t="n">
        <v>0.07954092706841</v>
      </c>
      <c r="U109" s="19" t="n">
        <v>0.109355306990076</v>
      </c>
      <c r="V109" s="19" t="n">
        <v>0.124629167919063</v>
      </c>
      <c r="W109" s="19" t="n">
        <v>0.117845024415792</v>
      </c>
      <c r="X109" s="19" t="n">
        <v>0.0511845809032928</v>
      </c>
      <c r="Y109" s="19" t="n">
        <v>0.123939326821335</v>
      </c>
      <c r="Z109" s="19" t="n">
        <v>0.0392086014891377</v>
      </c>
      <c r="AA109" s="19" t="n">
        <v>0.122640978578657</v>
      </c>
      <c r="AB109" s="19" t="n">
        <v>0.104013110921808</v>
      </c>
      <c r="AC109" s="19" t="n">
        <v>0.149679683636785</v>
      </c>
      <c r="AD109" s="19" t="n">
        <v>0</v>
      </c>
      <c r="AE109" s="19"/>
      <c r="AF109" s="19" t="n">
        <v>0.13019781603829</v>
      </c>
      <c r="AG109" s="19" t="n">
        <v>0.0670751907490436</v>
      </c>
      <c r="AH109" s="19" t="n">
        <v>0.105912694123241</v>
      </c>
      <c r="AI109" s="19"/>
      <c r="AJ109" s="19" t="n">
        <v>0.125192739904936</v>
      </c>
      <c r="AK109" s="19" t="n">
        <v>0.0746092402824038</v>
      </c>
      <c r="AL109" s="19" t="n">
        <v>0.0773635142472928</v>
      </c>
      <c r="AM109" s="19" t="n">
        <v>0.0804907681960118</v>
      </c>
      <c r="AN109" s="19" t="n">
        <v>0.118388273104168</v>
      </c>
      <c r="AO109" s="19"/>
      <c r="AP109" s="19" t="n">
        <v>0.103842628786124</v>
      </c>
      <c r="AQ109" s="19" t="n">
        <v>0.0614643809948637</v>
      </c>
      <c r="AR109" s="19" t="n">
        <v>0.0734882831396248</v>
      </c>
    </row>
    <row r="110">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row>
    <row r="111">
      <c r="B111" s="7" t="s">
        <v>135</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row>
    <row r="112">
      <c r="B112" s="26" t="s">
        <v>62</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row>
    <row r="113">
      <c r="B113" t="s">
        <v>131</v>
      </c>
      <c r="C113" s="19" t="n">
        <v>0.250904005930062</v>
      </c>
      <c r="D113" s="19" t="n">
        <v>0.275121979521966</v>
      </c>
      <c r="E113" s="19" t="n">
        <v>0.227720539327029</v>
      </c>
      <c r="F113" s="19"/>
      <c r="G113" s="19" t="n">
        <v>0.276397426529075</v>
      </c>
      <c r="H113" s="19" t="n">
        <v>0.243708658097024</v>
      </c>
      <c r="I113" s="19" t="n">
        <v>0.260104996098255</v>
      </c>
      <c r="J113" s="19" t="n">
        <v>0.272678085013919</v>
      </c>
      <c r="K113" s="19" t="n">
        <v>0.241218359361254</v>
      </c>
      <c r="L113" s="19" t="n">
        <v>0.221400427032767</v>
      </c>
      <c r="M113" s="19"/>
      <c r="N113" s="19" t="n">
        <v>0.271848907344088</v>
      </c>
      <c r="O113" s="19" t="n">
        <v>0.298913534670773</v>
      </c>
      <c r="P113" s="19" t="n">
        <v>0.246924187952635</v>
      </c>
      <c r="Q113" s="19" t="n">
        <v>0.185870069129098</v>
      </c>
      <c r="R113" s="19"/>
      <c r="S113" s="19" t="n">
        <v>0.30403152906116</v>
      </c>
      <c r="T113" s="19" t="n">
        <v>0.242184962317781</v>
      </c>
      <c r="U113" s="19" t="n">
        <v>0.285379630531174</v>
      </c>
      <c r="V113" s="19" t="n">
        <v>0.223031930059711</v>
      </c>
      <c r="W113" s="19" t="n">
        <v>0.218204929004322</v>
      </c>
      <c r="X113" s="19" t="n">
        <v>0.213762258758116</v>
      </c>
      <c r="Y113" s="19" t="n">
        <v>0.290071309982096</v>
      </c>
      <c r="Z113" s="19" t="n">
        <v>0.226370315225301</v>
      </c>
      <c r="AA113" s="19" t="n">
        <v>0.225470667972505</v>
      </c>
      <c r="AB113" s="19" t="n">
        <v>0.175643316727137</v>
      </c>
      <c r="AC113" s="19" t="n">
        <v>0.331730021867529</v>
      </c>
      <c r="AD113" s="19" t="n">
        <v>0.332745981664425</v>
      </c>
      <c r="AE113" s="19"/>
      <c r="AF113" s="19" t="n">
        <v>0.233514086869141</v>
      </c>
      <c r="AG113" s="19" t="n">
        <v>0.282595312950428</v>
      </c>
      <c r="AH113" s="19" t="n">
        <v>0.278192062048364</v>
      </c>
      <c r="AI113" s="19"/>
      <c r="AJ113" s="19" t="n">
        <v>0.251497719781615</v>
      </c>
      <c r="AK113" s="19" t="n">
        <v>0.269048172592926</v>
      </c>
      <c r="AL113" s="19" t="n">
        <v>0.302525106466633</v>
      </c>
      <c r="AM113" s="19" t="n">
        <v>0.191920713506723</v>
      </c>
      <c r="AN113" s="19" t="n">
        <v>0.241978008002499</v>
      </c>
      <c r="AO113" s="19"/>
      <c r="AP113" s="19" t="n">
        <v>0.272308487914249</v>
      </c>
      <c r="AQ113" s="19" t="n">
        <v>0.29589291287726</v>
      </c>
      <c r="AR113" s="19" t="n">
        <v>0.236045260470445</v>
      </c>
    </row>
    <row r="114">
      <c r="B114" t="s">
        <v>132</v>
      </c>
      <c r="C114" s="19" t="n">
        <v>0.060396690217607</v>
      </c>
      <c r="D114" s="19" t="n">
        <v>0.064576789427461</v>
      </c>
      <c r="E114" s="19" t="n">
        <v>0.0564291157789852</v>
      </c>
      <c r="F114" s="19"/>
      <c r="G114" s="19" t="n">
        <v>0.162914816838186</v>
      </c>
      <c r="H114" s="19" t="n">
        <v>0.100602839913368</v>
      </c>
      <c r="I114" s="19" t="n">
        <v>0.0361999907838773</v>
      </c>
      <c r="J114" s="19" t="n">
        <v>0.0350044809184744</v>
      </c>
      <c r="K114" s="19" t="n">
        <v>0.0230331701689579</v>
      </c>
      <c r="L114" s="19" t="n">
        <v>0.0253657578951784</v>
      </c>
      <c r="M114" s="19"/>
      <c r="N114" s="19" t="n">
        <v>0.064873486415502</v>
      </c>
      <c r="O114" s="19" t="n">
        <v>0.0598219708701752</v>
      </c>
      <c r="P114" s="19" t="n">
        <v>0.0581848273304886</v>
      </c>
      <c r="Q114" s="19" t="n">
        <v>0.0590737137794559</v>
      </c>
      <c r="R114" s="19"/>
      <c r="S114" s="19" t="n">
        <v>0.136022910254303</v>
      </c>
      <c r="T114" s="19" t="n">
        <v>0.0387647720952477</v>
      </c>
      <c r="U114" s="19" t="n">
        <v>0.0538099162450906</v>
      </c>
      <c r="V114" s="19" t="n">
        <v>0.0296972960104936</v>
      </c>
      <c r="W114" s="19" t="n">
        <v>0.0853612328344776</v>
      </c>
      <c r="X114" s="19" t="n">
        <v>0.0537201381987992</v>
      </c>
      <c r="Y114" s="19" t="n">
        <v>0.0750254436826619</v>
      </c>
      <c r="Z114" s="19" t="n">
        <v>0.0950210565086701</v>
      </c>
      <c r="AA114" s="19" t="n">
        <v>0.0449071830204896</v>
      </c>
      <c r="AB114" s="19" t="n">
        <v>0.0317427961621944</v>
      </c>
      <c r="AC114" s="19" t="n">
        <v>0.0184521500174205</v>
      </c>
      <c r="AD114" s="19" t="n">
        <v>0</v>
      </c>
      <c r="AE114" s="19"/>
      <c r="AF114" s="19" t="n">
        <v>0.0344820827389804</v>
      </c>
      <c r="AG114" s="19" t="n">
        <v>0.0739893493573559</v>
      </c>
      <c r="AH114" s="19" t="n">
        <v>0.0735216204095258</v>
      </c>
      <c r="AI114" s="19"/>
      <c r="AJ114" s="19" t="n">
        <v>0.0470046623669781</v>
      </c>
      <c r="AK114" s="19" t="n">
        <v>0.0800427110608238</v>
      </c>
      <c r="AL114" s="19" t="n">
        <v>0.0527643893651263</v>
      </c>
      <c r="AM114" s="19" t="n">
        <v>0</v>
      </c>
      <c r="AN114" s="19" t="n">
        <v>0.0628628845098673</v>
      </c>
      <c r="AO114" s="19"/>
      <c r="AP114" s="19" t="n">
        <v>0.0586314886313542</v>
      </c>
      <c r="AQ114" s="19" t="n">
        <v>0.0831435960710287</v>
      </c>
      <c r="AR114" s="19" t="n">
        <v>0.0583580758051915</v>
      </c>
    </row>
    <row r="115">
      <c r="B115" t="s">
        <v>133</v>
      </c>
      <c r="C115" s="19" t="n">
        <v>0.0889564819597858</v>
      </c>
      <c r="D115" s="19" t="n">
        <v>0.0692454516787733</v>
      </c>
      <c r="E115" s="19" t="n">
        <v>0.106420718043794</v>
      </c>
      <c r="F115" s="19"/>
      <c r="G115" s="19" t="n">
        <v>0.112778184269202</v>
      </c>
      <c r="H115" s="19" t="n">
        <v>0.117451787015356</v>
      </c>
      <c r="I115" s="19" t="n">
        <v>0.135499700770879</v>
      </c>
      <c r="J115" s="19" t="n">
        <v>0.0861363170109876</v>
      </c>
      <c r="K115" s="19" t="n">
        <v>0.0682627779609475</v>
      </c>
      <c r="L115" s="19" t="n">
        <v>0.028517705240904</v>
      </c>
      <c r="M115" s="19"/>
      <c r="N115" s="19" t="n">
        <v>0.0664101972287008</v>
      </c>
      <c r="O115" s="19" t="n">
        <v>0.103567806088842</v>
      </c>
      <c r="P115" s="19" t="n">
        <v>0.0897963689580696</v>
      </c>
      <c r="Q115" s="19" t="n">
        <v>0.0988059129575821</v>
      </c>
      <c r="R115" s="19"/>
      <c r="S115" s="19" t="n">
        <v>0.0594081862213051</v>
      </c>
      <c r="T115" s="19" t="n">
        <v>0.107182772417188</v>
      </c>
      <c r="U115" s="19" t="n">
        <v>0.109620285260916</v>
      </c>
      <c r="V115" s="19" t="n">
        <v>0.09300477202209</v>
      </c>
      <c r="W115" s="19" t="n">
        <v>0.0790640767963154</v>
      </c>
      <c r="X115" s="19" t="n">
        <v>0.0876328898262471</v>
      </c>
      <c r="Y115" s="19" t="n">
        <v>0.058271016172193</v>
      </c>
      <c r="Z115" s="19" t="n">
        <v>0.0594018136528978</v>
      </c>
      <c r="AA115" s="19" t="n">
        <v>0.108914615438967</v>
      </c>
      <c r="AB115" s="19" t="n">
        <v>0.114847690140837</v>
      </c>
      <c r="AC115" s="19" t="n">
        <v>0.0824950417059532</v>
      </c>
      <c r="AD115" s="19" t="n">
        <v>0.0889363874940792</v>
      </c>
      <c r="AE115" s="19"/>
      <c r="AF115" s="19" t="n">
        <v>0.0793179634148301</v>
      </c>
      <c r="AG115" s="19" t="n">
        <v>0.0947585631794314</v>
      </c>
      <c r="AH115" s="19" t="n">
        <v>0.0876850110368135</v>
      </c>
      <c r="AI115" s="19"/>
      <c r="AJ115" s="19" t="n">
        <v>0.0782134019959051</v>
      </c>
      <c r="AK115" s="19" t="n">
        <v>0.0955762618781252</v>
      </c>
      <c r="AL115" s="19" t="n">
        <v>0.123379239247061</v>
      </c>
      <c r="AM115" s="19" t="n">
        <v>0</v>
      </c>
      <c r="AN115" s="19" t="n">
        <v>0.0767433054712838</v>
      </c>
      <c r="AO115" s="19"/>
      <c r="AP115" s="19" t="n">
        <v>0.0785709939818077</v>
      </c>
      <c r="AQ115" s="19" t="n">
        <v>0.114255664237589</v>
      </c>
      <c r="AR115" s="19" t="n">
        <v>0.146831545785693</v>
      </c>
    </row>
    <row r="116">
      <c r="B116" t="s">
        <v>134</v>
      </c>
      <c r="C116" s="19" t="n">
        <v>0.224879943540784</v>
      </c>
      <c r="D116" s="19" t="n">
        <v>0.259076173992134</v>
      </c>
      <c r="E116" s="19" t="n">
        <v>0.191887275338612</v>
      </c>
      <c r="F116" s="19"/>
      <c r="G116" s="19" t="n">
        <v>0.11172403146296</v>
      </c>
      <c r="H116" s="19" t="n">
        <v>0.229851188592683</v>
      </c>
      <c r="I116" s="19" t="n">
        <v>0.179663996727071</v>
      </c>
      <c r="J116" s="19" t="n">
        <v>0.247573122896384</v>
      </c>
      <c r="K116" s="19" t="n">
        <v>0.290865017438093</v>
      </c>
      <c r="L116" s="19" t="n">
        <v>0.269245955138138</v>
      </c>
      <c r="M116" s="19"/>
      <c r="N116" s="19" t="n">
        <v>0.262936570505387</v>
      </c>
      <c r="O116" s="19" t="n">
        <v>0.172621735286747</v>
      </c>
      <c r="P116" s="19" t="n">
        <v>0.243041575018389</v>
      </c>
      <c r="Q116" s="19" t="n">
        <v>0.221527403245466</v>
      </c>
      <c r="R116" s="19"/>
      <c r="S116" s="19" t="n">
        <v>0.274145034846292</v>
      </c>
      <c r="T116" s="19" t="n">
        <v>0.226978427047347</v>
      </c>
      <c r="U116" s="19" t="n">
        <v>0.164378548993592</v>
      </c>
      <c r="V116" s="19" t="n">
        <v>0.150499304177227</v>
      </c>
      <c r="W116" s="19" t="n">
        <v>0.229725572130842</v>
      </c>
      <c r="X116" s="19" t="n">
        <v>0.27858495312203</v>
      </c>
      <c r="Y116" s="19" t="n">
        <v>0.203880684499554</v>
      </c>
      <c r="Z116" s="19" t="n">
        <v>0.237478928359451</v>
      </c>
      <c r="AA116" s="19" t="n">
        <v>0.260262856485665</v>
      </c>
      <c r="AB116" s="19" t="n">
        <v>0.253880152264179</v>
      </c>
      <c r="AC116" s="19" t="n">
        <v>0.149606421244195</v>
      </c>
      <c r="AD116" s="19" t="n">
        <v>0.145920744669285</v>
      </c>
      <c r="AE116" s="19"/>
      <c r="AF116" s="19" t="n">
        <v>0.273970065237752</v>
      </c>
      <c r="AG116" s="19" t="n">
        <v>0.195127966831297</v>
      </c>
      <c r="AH116" s="19" t="n">
        <v>0.202914568303207</v>
      </c>
      <c r="AI116" s="19"/>
      <c r="AJ116" s="19" t="n">
        <v>0.28239278052786</v>
      </c>
      <c r="AK116" s="19" t="n">
        <v>0.186160631641712</v>
      </c>
      <c r="AL116" s="19" t="n">
        <v>0.289460625731399</v>
      </c>
      <c r="AM116" s="19" t="n">
        <v>0.275810032225224</v>
      </c>
      <c r="AN116" s="19" t="n">
        <v>0.141325192166163</v>
      </c>
      <c r="AO116" s="19"/>
      <c r="AP116" s="19" t="n">
        <v>0.244867735489316</v>
      </c>
      <c r="AQ116" s="19" t="n">
        <v>0.1900197910757</v>
      </c>
      <c r="AR116" s="19" t="n">
        <v>0.290066441572742</v>
      </c>
    </row>
    <row r="117">
      <c r="B117" t="s">
        <v>112</v>
      </c>
      <c r="C117" s="19" t="n">
        <v>0.374862878351761</v>
      </c>
      <c r="D117" s="19" t="n">
        <v>0.331979605379665</v>
      </c>
      <c r="E117" s="19" t="n">
        <v>0.41754235151158</v>
      </c>
      <c r="F117" s="19"/>
      <c r="G117" s="19" t="n">
        <v>0.336185540900577</v>
      </c>
      <c r="H117" s="19" t="n">
        <v>0.308385526381569</v>
      </c>
      <c r="I117" s="19" t="n">
        <v>0.388531315619918</v>
      </c>
      <c r="J117" s="19" t="n">
        <v>0.358607994160235</v>
      </c>
      <c r="K117" s="19" t="n">
        <v>0.376620675070748</v>
      </c>
      <c r="L117" s="19" t="n">
        <v>0.455470154693013</v>
      </c>
      <c r="M117" s="19"/>
      <c r="N117" s="19" t="n">
        <v>0.333930838506322</v>
      </c>
      <c r="O117" s="19" t="n">
        <v>0.365074953083463</v>
      </c>
      <c r="P117" s="19" t="n">
        <v>0.362053040740418</v>
      </c>
      <c r="Q117" s="19" t="n">
        <v>0.434722900888398</v>
      </c>
      <c r="R117" s="19"/>
      <c r="S117" s="19" t="n">
        <v>0.22639233961694</v>
      </c>
      <c r="T117" s="19" t="n">
        <v>0.384889066122435</v>
      </c>
      <c r="U117" s="19" t="n">
        <v>0.386811618969228</v>
      </c>
      <c r="V117" s="19" t="n">
        <v>0.503766697730479</v>
      </c>
      <c r="W117" s="19" t="n">
        <v>0.387644189234043</v>
      </c>
      <c r="X117" s="19" t="n">
        <v>0.366299760094807</v>
      </c>
      <c r="Y117" s="19" t="n">
        <v>0.372751545663495</v>
      </c>
      <c r="Z117" s="19" t="n">
        <v>0.38172788625368</v>
      </c>
      <c r="AA117" s="19" t="n">
        <v>0.360444677082373</v>
      </c>
      <c r="AB117" s="19" t="n">
        <v>0.423886044705653</v>
      </c>
      <c r="AC117" s="19" t="n">
        <v>0.417716365164902</v>
      </c>
      <c r="AD117" s="19" t="n">
        <v>0.43239688617221</v>
      </c>
      <c r="AE117" s="19"/>
      <c r="AF117" s="19" t="n">
        <v>0.378715801739297</v>
      </c>
      <c r="AG117" s="19" t="n">
        <v>0.353528807681488</v>
      </c>
      <c r="AH117" s="19" t="n">
        <v>0.35768673820209</v>
      </c>
      <c r="AI117" s="19"/>
      <c r="AJ117" s="19" t="n">
        <v>0.340891435327642</v>
      </c>
      <c r="AK117" s="19" t="n">
        <v>0.369172222826413</v>
      </c>
      <c r="AL117" s="19" t="n">
        <v>0.231870639189781</v>
      </c>
      <c r="AM117" s="19" t="n">
        <v>0.532269254268053</v>
      </c>
      <c r="AN117" s="19" t="n">
        <v>0.477090609850187</v>
      </c>
      <c r="AO117" s="19"/>
      <c r="AP117" s="19" t="n">
        <v>0.345621293983274</v>
      </c>
      <c r="AQ117" s="19" t="n">
        <v>0.316688035738422</v>
      </c>
      <c r="AR117" s="19" t="n">
        <v>0.268698676365929</v>
      </c>
    </row>
    <row r="118">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row>
    <row r="119">
      <c r="B119" s="7" t="s">
        <v>153</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row>
    <row r="120">
      <c r="B120" s="26" t="s">
        <v>62</v>
      </c>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row>
    <row r="121">
      <c r="B121" t="s">
        <v>144</v>
      </c>
      <c r="C121" s="19" t="n">
        <v>0.46506012526236</v>
      </c>
      <c r="D121" s="19" t="n">
        <v>0.452204572752825</v>
      </c>
      <c r="E121" s="19" t="n">
        <v>0.478555530691605</v>
      </c>
      <c r="F121" s="19"/>
      <c r="G121" s="19" t="n">
        <v>0.396955473129948</v>
      </c>
      <c r="H121" s="19" t="n">
        <v>0.424850279366129</v>
      </c>
      <c r="I121" s="19" t="n">
        <v>0.452104497304879</v>
      </c>
      <c r="J121" s="19" t="n">
        <v>0.45578049528545</v>
      </c>
      <c r="K121" s="19" t="n">
        <v>0.575542432238045</v>
      </c>
      <c r="L121" s="19" t="n">
        <v>0.486496255500561</v>
      </c>
      <c r="M121" s="19"/>
      <c r="N121" s="19" t="n">
        <v>0.474522295690777</v>
      </c>
      <c r="O121" s="19" t="n">
        <v>0.47782921748732</v>
      </c>
      <c r="P121" s="19" t="n">
        <v>0.482150553974784</v>
      </c>
      <c r="Q121" s="19" t="n">
        <v>0.429760404712564</v>
      </c>
      <c r="R121" s="19"/>
      <c r="S121" s="19" t="n">
        <v>0.441992867917512</v>
      </c>
      <c r="T121" s="19" t="n">
        <v>0.444843123036313</v>
      </c>
      <c r="U121" s="19" t="n">
        <v>0.452017360723035</v>
      </c>
      <c r="V121" s="19" t="n">
        <v>0.484917048565764</v>
      </c>
      <c r="W121" s="19" t="n">
        <v>0.466879321843259</v>
      </c>
      <c r="X121" s="19" t="n">
        <v>0.415976142940167</v>
      </c>
      <c r="Y121" s="19" t="n">
        <v>0.448222765949738</v>
      </c>
      <c r="Z121" s="19" t="n">
        <v>0.475669035189093</v>
      </c>
      <c r="AA121" s="19" t="n">
        <v>0.489858038863649</v>
      </c>
      <c r="AB121" s="19" t="n">
        <v>0.480667244744696</v>
      </c>
      <c r="AC121" s="19" t="n">
        <v>0.522459692186418</v>
      </c>
      <c r="AD121" s="19" t="n">
        <v>0.575958827197378</v>
      </c>
      <c r="AE121" s="19"/>
      <c r="AF121" s="19" t="n">
        <v>0.485434793891536</v>
      </c>
      <c r="AG121" s="19" t="n">
        <v>0.484444437242874</v>
      </c>
      <c r="AH121" s="19" t="n">
        <v>0.371797193697483</v>
      </c>
      <c r="AI121" s="19"/>
      <c r="AJ121" s="19" t="n">
        <v>0.49221337247601</v>
      </c>
      <c r="AK121" s="19" t="n">
        <v>0.468849255838568</v>
      </c>
      <c r="AL121" s="19" t="n">
        <v>0.503833289404213</v>
      </c>
      <c r="AM121" s="19" t="n">
        <v>0.0817869835297985</v>
      </c>
      <c r="AN121" s="19" t="n">
        <v>0.38917973894313</v>
      </c>
      <c r="AO121" s="19"/>
      <c r="AP121" s="19" t="n">
        <v>0.493260513687467</v>
      </c>
      <c r="AQ121" s="19" t="n">
        <v>0.487011180455096</v>
      </c>
      <c r="AR121" s="19" t="n">
        <v>0.397961395607661</v>
      </c>
    </row>
    <row r="122">
      <c r="B122" t="s">
        <v>145</v>
      </c>
      <c r="C122" s="19" t="n">
        <v>0.369895647564857</v>
      </c>
      <c r="D122" s="19" t="n">
        <v>0.360919122280461</v>
      </c>
      <c r="E122" s="19" t="n">
        <v>0.377421246569126</v>
      </c>
      <c r="F122" s="19"/>
      <c r="G122" s="19" t="n">
        <v>0.362551587054492</v>
      </c>
      <c r="H122" s="19" t="n">
        <v>0.416347804878665</v>
      </c>
      <c r="I122" s="19" t="n">
        <v>0.387498651029678</v>
      </c>
      <c r="J122" s="19" t="n">
        <v>0.391993683419322</v>
      </c>
      <c r="K122" s="19" t="n">
        <v>0.298841338983396</v>
      </c>
      <c r="L122" s="19" t="n">
        <v>0.352413900171839</v>
      </c>
      <c r="M122" s="19"/>
      <c r="N122" s="19" t="n">
        <v>0.370647284592187</v>
      </c>
      <c r="O122" s="19" t="n">
        <v>0.391780248463557</v>
      </c>
      <c r="P122" s="19" t="n">
        <v>0.369007912554026</v>
      </c>
      <c r="Q122" s="19" t="n">
        <v>0.345280378410829</v>
      </c>
      <c r="R122" s="19"/>
      <c r="S122" s="19" t="n">
        <v>0.383726561859978</v>
      </c>
      <c r="T122" s="19" t="n">
        <v>0.415075075650502</v>
      </c>
      <c r="U122" s="19" t="n">
        <v>0.404760575269121</v>
      </c>
      <c r="V122" s="19" t="n">
        <v>0.379461413780353</v>
      </c>
      <c r="W122" s="19" t="n">
        <v>0.372725158364863</v>
      </c>
      <c r="X122" s="19" t="n">
        <v>0.397154345420099</v>
      </c>
      <c r="Y122" s="19" t="n">
        <v>0.390408981234963</v>
      </c>
      <c r="Z122" s="19" t="n">
        <v>0.426838491952708</v>
      </c>
      <c r="AA122" s="19" t="n">
        <v>0.253106461663951</v>
      </c>
      <c r="AB122" s="19" t="n">
        <v>0.343220993456287</v>
      </c>
      <c r="AC122" s="19" t="n">
        <v>0.315358029942558</v>
      </c>
      <c r="AD122" s="19" t="n">
        <v>0.367760624514563</v>
      </c>
      <c r="AE122" s="19"/>
      <c r="AF122" s="19" t="n">
        <v>0.367899955373446</v>
      </c>
      <c r="AG122" s="19" t="n">
        <v>0.373209965297701</v>
      </c>
      <c r="AH122" s="19" t="n">
        <v>0.374640207855025</v>
      </c>
      <c r="AI122" s="19"/>
      <c r="AJ122" s="19" t="n">
        <v>0.366090877083981</v>
      </c>
      <c r="AK122" s="19" t="n">
        <v>0.35057482173177</v>
      </c>
      <c r="AL122" s="19" t="n">
        <v>0.346506672291002</v>
      </c>
      <c r="AM122" s="19" t="n">
        <v>0.765139968285892</v>
      </c>
      <c r="AN122" s="19" t="n">
        <v>0.398739214280841</v>
      </c>
      <c r="AO122" s="19"/>
      <c r="AP122" s="19" t="n">
        <v>0.383891373300776</v>
      </c>
      <c r="AQ122" s="19" t="n">
        <v>0.344782526923877</v>
      </c>
      <c r="AR122" s="19" t="n">
        <v>0.393801317399301</v>
      </c>
    </row>
    <row r="123">
      <c r="B123" t="s">
        <v>146</v>
      </c>
      <c r="C123" s="19" t="n">
        <v>0.0965342499572055</v>
      </c>
      <c r="D123" s="19" t="n">
        <v>0.120077835483809</v>
      </c>
      <c r="E123" s="19" t="n">
        <v>0.0737034448471365</v>
      </c>
      <c r="F123" s="19"/>
      <c r="G123" s="19" t="n">
        <v>0.148509944258523</v>
      </c>
      <c r="H123" s="19" t="n">
        <v>0.117944130731292</v>
      </c>
      <c r="I123" s="19" t="n">
        <v>0.088045986933984</v>
      </c>
      <c r="J123" s="19" t="n">
        <v>0.0630039733460673</v>
      </c>
      <c r="K123" s="19" t="n">
        <v>0.0782383517017996</v>
      </c>
      <c r="L123" s="19" t="n">
        <v>0.0911765395959883</v>
      </c>
      <c r="M123" s="19"/>
      <c r="N123" s="19" t="n">
        <v>0.10509630869049</v>
      </c>
      <c r="O123" s="19" t="n">
        <v>0.0596700620493774</v>
      </c>
      <c r="P123" s="19" t="n">
        <v>0.0976506590849801</v>
      </c>
      <c r="Q123" s="19" t="n">
        <v>0.126198002044435</v>
      </c>
      <c r="R123" s="19"/>
      <c r="S123" s="19" t="n">
        <v>0.125939467681253</v>
      </c>
      <c r="T123" s="19" t="n">
        <v>0.0761796904472973</v>
      </c>
      <c r="U123" s="19" t="n">
        <v>0.0846859585373078</v>
      </c>
      <c r="V123" s="19" t="n">
        <v>0.0776269083148515</v>
      </c>
      <c r="W123" s="19" t="n">
        <v>0.072021273690712</v>
      </c>
      <c r="X123" s="19" t="n">
        <v>0.125890584026177</v>
      </c>
      <c r="Y123" s="19" t="n">
        <v>0.100762651251578</v>
      </c>
      <c r="Z123" s="19" t="n">
        <v>0.0652649933671816</v>
      </c>
      <c r="AA123" s="19" t="n">
        <v>0.126209433735445</v>
      </c>
      <c r="AB123" s="19" t="n">
        <v>0.114877322703855</v>
      </c>
      <c r="AC123" s="19" t="n">
        <v>0.0794815254783234</v>
      </c>
      <c r="AD123" s="19" t="n">
        <v>0</v>
      </c>
      <c r="AE123" s="19"/>
      <c r="AF123" s="19" t="n">
        <v>0.0774756932445383</v>
      </c>
      <c r="AG123" s="19" t="n">
        <v>0.0948199053053276</v>
      </c>
      <c r="AH123" s="19" t="n">
        <v>0.123999796120302</v>
      </c>
      <c r="AI123" s="19"/>
      <c r="AJ123" s="19" t="n">
        <v>0.0843334849448691</v>
      </c>
      <c r="AK123" s="19" t="n">
        <v>0.112784711366051</v>
      </c>
      <c r="AL123" s="19" t="n">
        <v>0.116370138479531</v>
      </c>
      <c r="AM123" s="19" t="n">
        <v>0.153073048184309</v>
      </c>
      <c r="AN123" s="19" t="n">
        <v>0.0954144669795161</v>
      </c>
      <c r="AO123" s="19"/>
      <c r="AP123" s="19" t="n">
        <v>0.0629276873467396</v>
      </c>
      <c r="AQ123" s="19" t="n">
        <v>0.0909233526325464</v>
      </c>
      <c r="AR123" s="19" t="n">
        <v>0.177214446318464</v>
      </c>
    </row>
    <row r="124">
      <c r="B124" t="s">
        <v>147</v>
      </c>
      <c r="C124" s="19" t="n">
        <v>0.0198340271075974</v>
      </c>
      <c r="D124" s="19" t="n">
        <v>0.0223439592203497</v>
      </c>
      <c r="E124" s="19" t="n">
        <v>0.0174190488673193</v>
      </c>
      <c r="F124" s="19"/>
      <c r="G124" s="19" t="n">
        <v>0.0364054100830741</v>
      </c>
      <c r="H124" s="19" t="n">
        <v>0.0163487635409137</v>
      </c>
      <c r="I124" s="19" t="n">
        <v>0.00920126093597212</v>
      </c>
      <c r="J124" s="19" t="n">
        <v>0.033600275494546</v>
      </c>
      <c r="K124" s="19" t="n">
        <v>0.00638038684870185</v>
      </c>
      <c r="L124" s="19" t="n">
        <v>0.0182617071566221</v>
      </c>
      <c r="M124" s="19"/>
      <c r="N124" s="19" t="n">
        <v>0.0107059589999252</v>
      </c>
      <c r="O124" s="19" t="n">
        <v>0.0194365556961691</v>
      </c>
      <c r="P124" s="19" t="n">
        <v>0.011162089066978</v>
      </c>
      <c r="Q124" s="19" t="n">
        <v>0.0380544526330986</v>
      </c>
      <c r="R124" s="19"/>
      <c r="S124" s="19" t="n">
        <v>0.0147800529783339</v>
      </c>
      <c r="T124" s="19" t="n">
        <v>0.014697070111421</v>
      </c>
      <c r="U124" s="19" t="n">
        <v>0.0154092874043067</v>
      </c>
      <c r="V124" s="19" t="n">
        <v>0.0299172691122766</v>
      </c>
      <c r="W124" s="19" t="n">
        <v>0.0416752725421962</v>
      </c>
      <c r="X124" s="19" t="n">
        <v>0.00905557616064143</v>
      </c>
      <c r="Y124" s="19" t="n">
        <v>0</v>
      </c>
      <c r="Z124" s="19" t="n">
        <v>0</v>
      </c>
      <c r="AA124" s="19" t="n">
        <v>0.0369167903067315</v>
      </c>
      <c r="AB124" s="19" t="n">
        <v>0.0090071170822568</v>
      </c>
      <c r="AC124" s="19" t="n">
        <v>0.0327631239789597</v>
      </c>
      <c r="AD124" s="19" t="n">
        <v>0.0562805482880588</v>
      </c>
      <c r="AE124" s="19"/>
      <c r="AF124" s="19" t="n">
        <v>0.0157147695060074</v>
      </c>
      <c r="AG124" s="19" t="n">
        <v>0.0195805825099947</v>
      </c>
      <c r="AH124" s="19" t="n">
        <v>0.0384215119233871</v>
      </c>
      <c r="AI124" s="19"/>
      <c r="AJ124" s="19" t="n">
        <v>0.0139183628531539</v>
      </c>
      <c r="AK124" s="19" t="n">
        <v>0.0256449164102502</v>
      </c>
      <c r="AL124" s="19" t="n">
        <v>0.0104130794151936</v>
      </c>
      <c r="AM124" s="19" t="n">
        <v>0</v>
      </c>
      <c r="AN124" s="19" t="n">
        <v>0.0153376259429744</v>
      </c>
      <c r="AO124" s="19"/>
      <c r="AP124" s="19" t="n">
        <v>0.00876267514757707</v>
      </c>
      <c r="AQ124" s="19" t="n">
        <v>0.0294076953189079</v>
      </c>
      <c r="AR124" s="19" t="n">
        <v>0</v>
      </c>
    </row>
    <row r="125">
      <c r="B125" t="s">
        <v>148</v>
      </c>
      <c r="C125" s="19" t="n">
        <v>0.00941012702824335</v>
      </c>
      <c r="D125" s="19" t="n">
        <v>0.0110100024921763</v>
      </c>
      <c r="E125" s="19" t="n">
        <v>0.00786435248854268</v>
      </c>
      <c r="F125" s="19"/>
      <c r="G125" s="19" t="n">
        <v>0.0221185439631873</v>
      </c>
      <c r="H125" s="19" t="n">
        <v>0.0126948565595406</v>
      </c>
      <c r="I125" s="19" t="n">
        <v>0.015450592791865</v>
      </c>
      <c r="J125" s="19" t="n">
        <v>0.00915313492774464</v>
      </c>
      <c r="K125" s="19" t="n">
        <v>0</v>
      </c>
      <c r="L125" s="19" t="n">
        <v>0</v>
      </c>
      <c r="M125" s="19"/>
      <c r="N125" s="19" t="n">
        <v>0.00615187148397909</v>
      </c>
      <c r="O125" s="19" t="n">
        <v>0.00493223308429726</v>
      </c>
      <c r="P125" s="19" t="n">
        <v>0.00685406373076355</v>
      </c>
      <c r="Q125" s="19" t="n">
        <v>0.0199870894505332</v>
      </c>
      <c r="R125" s="19"/>
      <c r="S125" s="19" t="n">
        <v>0.0335610495629239</v>
      </c>
      <c r="T125" s="19" t="n">
        <v>0.00686716063982042</v>
      </c>
      <c r="U125" s="19" t="n">
        <v>0</v>
      </c>
      <c r="V125" s="19" t="n">
        <v>0.0150501351388511</v>
      </c>
      <c r="W125" s="19" t="n">
        <v>0.0222896279829765</v>
      </c>
      <c r="X125" s="19" t="n">
        <v>0</v>
      </c>
      <c r="Y125" s="19" t="n">
        <v>0</v>
      </c>
      <c r="Z125" s="19" t="n">
        <v>0</v>
      </c>
      <c r="AA125" s="19" t="n">
        <v>0.00821677918314152</v>
      </c>
      <c r="AB125" s="19" t="n">
        <v>0</v>
      </c>
      <c r="AC125" s="19" t="n">
        <v>0</v>
      </c>
      <c r="AD125" s="19" t="n">
        <v>0</v>
      </c>
      <c r="AE125" s="19"/>
      <c r="AF125" s="19" t="n">
        <v>0.00817655938827847</v>
      </c>
      <c r="AG125" s="19" t="n">
        <v>0.00401880326719114</v>
      </c>
      <c r="AH125" s="19" t="n">
        <v>0.0225344574059432</v>
      </c>
      <c r="AI125" s="19"/>
      <c r="AJ125" s="19" t="n">
        <v>0.00228005403159598</v>
      </c>
      <c r="AK125" s="19" t="n">
        <v>0.013138384541155</v>
      </c>
      <c r="AL125" s="19" t="n">
        <v>0</v>
      </c>
      <c r="AM125" s="19" t="n">
        <v>0</v>
      </c>
      <c r="AN125" s="19" t="n">
        <v>0.0318520542234994</v>
      </c>
      <c r="AO125" s="19"/>
      <c r="AP125" s="19" t="n">
        <v>0.00685601862134544</v>
      </c>
      <c r="AQ125" s="19" t="n">
        <v>0.0163088335823419</v>
      </c>
      <c r="AR125" s="19" t="n">
        <v>0.0100946223419137</v>
      </c>
    </row>
    <row r="126">
      <c r="B126" t="s">
        <v>112</v>
      </c>
      <c r="C126" s="19" t="n">
        <v>0.0392658230797369</v>
      </c>
      <c r="D126" s="19" t="n">
        <v>0.0334445077703791</v>
      </c>
      <c r="E126" s="19" t="n">
        <v>0.0450363765362706</v>
      </c>
      <c r="F126" s="19"/>
      <c r="G126" s="19" t="n">
        <v>0.0334590415107755</v>
      </c>
      <c r="H126" s="19" t="n">
        <v>0.0118141649234599</v>
      </c>
      <c r="I126" s="19" t="n">
        <v>0.0476990110036222</v>
      </c>
      <c r="J126" s="19" t="n">
        <v>0.04646843752687</v>
      </c>
      <c r="K126" s="19" t="n">
        <v>0.0409974902280569</v>
      </c>
      <c r="L126" s="19" t="n">
        <v>0.0516515975749894</v>
      </c>
      <c r="M126" s="19"/>
      <c r="N126" s="19" t="n">
        <v>0.0328762805426411</v>
      </c>
      <c r="O126" s="19" t="n">
        <v>0.0463516832192787</v>
      </c>
      <c r="P126" s="19" t="n">
        <v>0.0331747215884687</v>
      </c>
      <c r="Q126" s="19" t="n">
        <v>0.0407196727485405</v>
      </c>
      <c r="R126" s="19"/>
      <c r="S126" s="19" t="n">
        <v>0</v>
      </c>
      <c r="T126" s="19" t="n">
        <v>0.0423378801146456</v>
      </c>
      <c r="U126" s="19" t="n">
        <v>0.0431268180662291</v>
      </c>
      <c r="V126" s="19" t="n">
        <v>0.0130272250879041</v>
      </c>
      <c r="W126" s="19" t="n">
        <v>0.0244093455759933</v>
      </c>
      <c r="X126" s="19" t="n">
        <v>0.0519233514529161</v>
      </c>
      <c r="Y126" s="19" t="n">
        <v>0.0606056015637209</v>
      </c>
      <c r="Z126" s="19" t="n">
        <v>0.0322274794910167</v>
      </c>
      <c r="AA126" s="19" t="n">
        <v>0.0856924962470822</v>
      </c>
      <c r="AB126" s="19" t="n">
        <v>0.0522273220129049</v>
      </c>
      <c r="AC126" s="19" t="n">
        <v>0.0499376284137415</v>
      </c>
      <c r="AD126" s="19" t="n">
        <v>0</v>
      </c>
      <c r="AE126" s="19"/>
      <c r="AF126" s="19" t="n">
        <v>0.0452982285961936</v>
      </c>
      <c r="AG126" s="19" t="n">
        <v>0.0239263063769116</v>
      </c>
      <c r="AH126" s="19" t="n">
        <v>0.0686068329978588</v>
      </c>
      <c r="AI126" s="19"/>
      <c r="AJ126" s="19" t="n">
        <v>0.0411638486103901</v>
      </c>
      <c r="AK126" s="19" t="n">
        <v>0.0290079101122057</v>
      </c>
      <c r="AL126" s="19" t="n">
        <v>0.0228768204100611</v>
      </c>
      <c r="AM126" s="19" t="n">
        <v>0</v>
      </c>
      <c r="AN126" s="19" t="n">
        <v>0.06947689963004</v>
      </c>
      <c r="AO126" s="19"/>
      <c r="AP126" s="19" t="n">
        <v>0.0443017318960948</v>
      </c>
      <c r="AQ126" s="19" t="n">
        <v>0.0315664110872305</v>
      </c>
      <c r="AR126" s="19" t="n">
        <v>0.0209282183326606</v>
      </c>
    </row>
    <row r="127">
      <c r="B127" t="s">
        <v>149</v>
      </c>
      <c r="C127" s="19" t="n">
        <v>0.834955772827217</v>
      </c>
      <c r="D127" s="19" t="n">
        <v>0.813123695033286</v>
      </c>
      <c r="E127" s="19" t="n">
        <v>0.855976777260731</v>
      </c>
      <c r="F127" s="19"/>
      <c r="G127" s="19" t="n">
        <v>0.75950706018444</v>
      </c>
      <c r="H127" s="19" t="n">
        <v>0.841198084244794</v>
      </c>
      <c r="I127" s="19" t="n">
        <v>0.839603148334557</v>
      </c>
      <c r="J127" s="19" t="n">
        <v>0.847774178704772</v>
      </c>
      <c r="K127" s="19" t="n">
        <v>0.874383771221442</v>
      </c>
      <c r="L127" s="19" t="n">
        <v>0.8389101556724</v>
      </c>
      <c r="M127" s="19"/>
      <c r="N127" s="19" t="n">
        <v>0.845169580282965</v>
      </c>
      <c r="O127" s="19" t="n">
        <v>0.869609465950878</v>
      </c>
      <c r="P127" s="19" t="n">
        <v>0.85115846652881</v>
      </c>
      <c r="Q127" s="19" t="n">
        <v>0.775040783123393</v>
      </c>
      <c r="R127" s="19"/>
      <c r="S127" s="19" t="n">
        <v>0.82571942977749</v>
      </c>
      <c r="T127" s="19" t="n">
        <v>0.859918198686816</v>
      </c>
      <c r="U127" s="19" t="n">
        <v>0.856777935992156</v>
      </c>
      <c r="V127" s="19" t="n">
        <v>0.864378462346117</v>
      </c>
      <c r="W127" s="19" t="n">
        <v>0.839604480208122</v>
      </c>
      <c r="X127" s="19" t="n">
        <v>0.813130488360266</v>
      </c>
      <c r="Y127" s="19" t="n">
        <v>0.838631747184701</v>
      </c>
      <c r="Z127" s="19" t="n">
        <v>0.902507527141802</v>
      </c>
      <c r="AA127" s="19" t="n">
        <v>0.7429645005276</v>
      </c>
      <c r="AB127" s="19" t="n">
        <v>0.823888238200983</v>
      </c>
      <c r="AC127" s="19" t="n">
        <v>0.837817722128975</v>
      </c>
      <c r="AD127" s="19" t="n">
        <v>0.943719451711941</v>
      </c>
      <c r="AE127" s="19"/>
      <c r="AF127" s="19" t="n">
        <v>0.853334749264982</v>
      </c>
      <c r="AG127" s="19" t="n">
        <v>0.857654402540575</v>
      </c>
      <c r="AH127" s="19" t="n">
        <v>0.746437401552508</v>
      </c>
      <c r="AI127" s="19"/>
      <c r="AJ127" s="19" t="n">
        <v>0.858304249559991</v>
      </c>
      <c r="AK127" s="19" t="n">
        <v>0.819424077570339</v>
      </c>
      <c r="AL127" s="19" t="n">
        <v>0.850339961695214</v>
      </c>
      <c r="AM127" s="19" t="n">
        <v>0.846926951815691</v>
      </c>
      <c r="AN127" s="19" t="n">
        <v>0.78791895322397</v>
      </c>
      <c r="AO127" s="19"/>
      <c r="AP127" s="19" t="n">
        <v>0.877151886988243</v>
      </c>
      <c r="AQ127" s="19" t="n">
        <v>0.831793707378973</v>
      </c>
      <c r="AR127" s="19" t="n">
        <v>0.791762713006962</v>
      </c>
    </row>
    <row r="128">
      <c r="B128" t="s">
        <v>150</v>
      </c>
      <c r="C128" s="19" t="n">
        <v>0.0292441541358408</v>
      </c>
      <c r="D128" s="19" t="n">
        <v>0.033353961712526</v>
      </c>
      <c r="E128" s="19" t="n">
        <v>0.025283401355862</v>
      </c>
      <c r="F128" s="19"/>
      <c r="G128" s="19" t="n">
        <v>0.0585239540462614</v>
      </c>
      <c r="H128" s="19" t="n">
        <v>0.0290436201004543</v>
      </c>
      <c r="I128" s="19" t="n">
        <v>0.0246518537278371</v>
      </c>
      <c r="J128" s="19" t="n">
        <v>0.0427534104222907</v>
      </c>
      <c r="K128" s="19" t="n">
        <v>0.00638038684870185</v>
      </c>
      <c r="L128" s="19" t="n">
        <v>0.0182617071566221</v>
      </c>
      <c r="M128" s="19"/>
      <c r="N128" s="19" t="n">
        <v>0.0168578304839043</v>
      </c>
      <c r="O128" s="19" t="n">
        <v>0.0243687887804664</v>
      </c>
      <c r="P128" s="19" t="n">
        <v>0.0180161527977416</v>
      </c>
      <c r="Q128" s="19" t="n">
        <v>0.0580415420836318</v>
      </c>
      <c r="R128" s="19"/>
      <c r="S128" s="19" t="n">
        <v>0.0483411025412578</v>
      </c>
      <c r="T128" s="19" t="n">
        <v>0.0215642307512414</v>
      </c>
      <c r="U128" s="19" t="n">
        <v>0.0154092874043067</v>
      </c>
      <c r="V128" s="19" t="n">
        <v>0.0449674042511277</v>
      </c>
      <c r="W128" s="19" t="n">
        <v>0.0639649005251727</v>
      </c>
      <c r="X128" s="19" t="n">
        <v>0.00905557616064143</v>
      </c>
      <c r="Y128" s="19" t="n">
        <v>0</v>
      </c>
      <c r="Z128" s="19" t="n">
        <v>0</v>
      </c>
      <c r="AA128" s="19" t="n">
        <v>0.045133569489873</v>
      </c>
      <c r="AB128" s="19" t="n">
        <v>0.0090071170822568</v>
      </c>
      <c r="AC128" s="19" t="n">
        <v>0.0327631239789597</v>
      </c>
      <c r="AD128" s="19" t="n">
        <v>0.0562805482880588</v>
      </c>
      <c r="AE128" s="19"/>
      <c r="AF128" s="19" t="n">
        <v>0.0238913288942859</v>
      </c>
      <c r="AG128" s="19" t="n">
        <v>0.0235993857771859</v>
      </c>
      <c r="AH128" s="19" t="n">
        <v>0.0609559693293303</v>
      </c>
      <c r="AI128" s="19"/>
      <c r="AJ128" s="19" t="n">
        <v>0.0161984168847499</v>
      </c>
      <c r="AK128" s="19" t="n">
        <v>0.0387833009514052</v>
      </c>
      <c r="AL128" s="19" t="n">
        <v>0.0104130794151936</v>
      </c>
      <c r="AM128" s="19" t="n">
        <v>0</v>
      </c>
      <c r="AN128" s="19" t="n">
        <v>0.0471896801664738</v>
      </c>
      <c r="AO128" s="19"/>
      <c r="AP128" s="19" t="n">
        <v>0.0156186937689225</v>
      </c>
      <c r="AQ128" s="19" t="n">
        <v>0.0457165289012498</v>
      </c>
      <c r="AR128" s="19" t="n">
        <v>0.0100946223419137</v>
      </c>
    </row>
    <row r="129">
      <c r="B129" t="s">
        <v>151</v>
      </c>
      <c r="C129" s="19" t="n">
        <v>0.805711618691376</v>
      </c>
      <c r="D129" s="19" t="n">
        <v>0.77976973332076</v>
      </c>
      <c r="E129" s="19" t="n">
        <v>0.830693375904869</v>
      </c>
      <c r="F129" s="19"/>
      <c r="G129" s="19" t="n">
        <v>0.700983106138178</v>
      </c>
      <c r="H129" s="19" t="n">
        <v>0.81215446414434</v>
      </c>
      <c r="I129" s="19" t="n">
        <v>0.81495129460672</v>
      </c>
      <c r="J129" s="19" t="n">
        <v>0.805020768282481</v>
      </c>
      <c r="K129" s="19" t="n">
        <v>0.86800338437274</v>
      </c>
      <c r="L129" s="19" t="n">
        <v>0.820648448515778</v>
      </c>
      <c r="M129" s="19"/>
      <c r="N129" s="19" t="n">
        <v>0.82831174979906</v>
      </c>
      <c r="O129" s="19" t="n">
        <v>0.845240677170411</v>
      </c>
      <c r="P129" s="19" t="n">
        <v>0.833142313731068</v>
      </c>
      <c r="Q129" s="19" t="n">
        <v>0.716999241039761</v>
      </c>
      <c r="R129" s="19"/>
      <c r="S129" s="19" t="n">
        <v>0.777378327236232</v>
      </c>
      <c r="T129" s="19" t="n">
        <v>0.838353967935574</v>
      </c>
      <c r="U129" s="19" t="n">
        <v>0.84136864858785</v>
      </c>
      <c r="V129" s="19" t="n">
        <v>0.819411058094989</v>
      </c>
      <c r="W129" s="19" t="n">
        <v>0.775639579682949</v>
      </c>
      <c r="X129" s="19" t="n">
        <v>0.804074912199624</v>
      </c>
      <c r="Y129" s="19" t="n">
        <v>0.838631747184701</v>
      </c>
      <c r="Z129" s="19" t="n">
        <v>0.902507527141802</v>
      </c>
      <c r="AA129" s="19" t="n">
        <v>0.697830931037727</v>
      </c>
      <c r="AB129" s="19" t="n">
        <v>0.814881121118727</v>
      </c>
      <c r="AC129" s="19" t="n">
        <v>0.805054598150016</v>
      </c>
      <c r="AD129" s="19" t="n">
        <v>0.887438903423882</v>
      </c>
      <c r="AE129" s="19"/>
      <c r="AF129" s="19" t="n">
        <v>0.829443420370696</v>
      </c>
      <c r="AG129" s="19" t="n">
        <v>0.834055016763389</v>
      </c>
      <c r="AH129" s="19" t="n">
        <v>0.685481432223178</v>
      </c>
      <c r="AI129" s="19"/>
      <c r="AJ129" s="19" t="n">
        <v>0.842105832675241</v>
      </c>
      <c r="AK129" s="19" t="n">
        <v>0.780640776618933</v>
      </c>
      <c r="AL129" s="19" t="n">
        <v>0.839926882280021</v>
      </c>
      <c r="AM129" s="19" t="n">
        <v>0.846926951815691</v>
      </c>
      <c r="AN129" s="19" t="n">
        <v>0.740729273057496</v>
      </c>
      <c r="AO129" s="19"/>
      <c r="AP129" s="19" t="n">
        <v>0.861533193219321</v>
      </c>
      <c r="AQ129" s="19" t="n">
        <v>0.786077178477723</v>
      </c>
      <c r="AR129" s="19" t="n">
        <v>0.781668090665048</v>
      </c>
    </row>
    <row r="130">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row>
    <row r="131">
      <c r="B131" s="7" t="s">
        <v>154</v>
      </c>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row>
    <row r="132">
      <c r="B132" s="26" t="s">
        <v>62</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row>
    <row r="133">
      <c r="B133" t="s">
        <v>144</v>
      </c>
      <c r="C133" s="19" t="n">
        <v>0.540182356571619</v>
      </c>
      <c r="D133" s="19" t="n">
        <v>0.527106033876261</v>
      </c>
      <c r="E133" s="19" t="n">
        <v>0.554042950600053</v>
      </c>
      <c r="F133" s="19"/>
      <c r="G133" s="19" t="n">
        <v>0.434448492286212</v>
      </c>
      <c r="H133" s="19" t="n">
        <v>0.498501745131593</v>
      </c>
      <c r="I133" s="19" t="n">
        <v>0.513426155637978</v>
      </c>
      <c r="J133" s="19" t="n">
        <v>0.54996367268098</v>
      </c>
      <c r="K133" s="19" t="n">
        <v>0.66133909196945</v>
      </c>
      <c r="L133" s="19" t="n">
        <v>0.576160509087721</v>
      </c>
      <c r="M133" s="19"/>
      <c r="N133" s="19" t="n">
        <v>0.56680568792152</v>
      </c>
      <c r="O133" s="19" t="n">
        <v>0.533733419315435</v>
      </c>
      <c r="P133" s="19" t="n">
        <v>0.542144216061916</v>
      </c>
      <c r="Q133" s="19" t="n">
        <v>0.516931113935128</v>
      </c>
      <c r="R133" s="19"/>
      <c r="S133" s="19" t="n">
        <v>0.486904184728844</v>
      </c>
      <c r="T133" s="19" t="n">
        <v>0.527927896385731</v>
      </c>
      <c r="U133" s="19" t="n">
        <v>0.626426438634347</v>
      </c>
      <c r="V133" s="19" t="n">
        <v>0.534752638305738</v>
      </c>
      <c r="W133" s="19" t="n">
        <v>0.614379430324449</v>
      </c>
      <c r="X133" s="19" t="n">
        <v>0.484367862499929</v>
      </c>
      <c r="Y133" s="19" t="n">
        <v>0.417034811031803</v>
      </c>
      <c r="Z133" s="19" t="n">
        <v>0.61531555494644</v>
      </c>
      <c r="AA133" s="19" t="n">
        <v>0.629738666398875</v>
      </c>
      <c r="AB133" s="19" t="n">
        <v>0.461480230372021</v>
      </c>
      <c r="AC133" s="19" t="n">
        <v>0.537991788593573</v>
      </c>
      <c r="AD133" s="19" t="n">
        <v>0.762380314953009</v>
      </c>
      <c r="AE133" s="19"/>
      <c r="AF133" s="19" t="n">
        <v>0.54487709260336</v>
      </c>
      <c r="AG133" s="19" t="n">
        <v>0.556369415413374</v>
      </c>
      <c r="AH133" s="19" t="n">
        <v>0.520090387600317</v>
      </c>
      <c r="AI133" s="19"/>
      <c r="AJ133" s="19" t="n">
        <v>0.538809368282248</v>
      </c>
      <c r="AK133" s="19" t="n">
        <v>0.519423126681499</v>
      </c>
      <c r="AL133" s="19" t="n">
        <v>0.65306300434794</v>
      </c>
      <c r="AM133" s="19" t="n">
        <v>0.169156088513619</v>
      </c>
      <c r="AN133" s="19" t="n">
        <v>0.557478394746658</v>
      </c>
      <c r="AO133" s="19"/>
      <c r="AP133" s="19" t="n">
        <v>0.478687767030456</v>
      </c>
      <c r="AQ133" s="19" t="n">
        <v>0.554969817214561</v>
      </c>
      <c r="AR133" s="19" t="n">
        <v>0.494834952005097</v>
      </c>
    </row>
    <row r="134">
      <c r="B134" t="s">
        <v>145</v>
      </c>
      <c r="C134" s="19" t="n">
        <v>0.289266721158956</v>
      </c>
      <c r="D134" s="19" t="n">
        <v>0.281572886710929</v>
      </c>
      <c r="E134" s="19" t="n">
        <v>0.297365231843764</v>
      </c>
      <c r="F134" s="19"/>
      <c r="G134" s="19" t="n">
        <v>0.306615643523163</v>
      </c>
      <c r="H134" s="19" t="n">
        <v>0.313085428928117</v>
      </c>
      <c r="I134" s="19" t="n">
        <v>0.346883306532936</v>
      </c>
      <c r="J134" s="19" t="n">
        <v>0.267350493746451</v>
      </c>
      <c r="K134" s="19" t="n">
        <v>0.233410336917501</v>
      </c>
      <c r="L134" s="19" t="n">
        <v>0.267026909808941</v>
      </c>
      <c r="M134" s="19"/>
      <c r="N134" s="19" t="n">
        <v>0.28829993905293</v>
      </c>
      <c r="O134" s="19" t="n">
        <v>0.280384408902583</v>
      </c>
      <c r="P134" s="19" t="n">
        <v>0.302487197199151</v>
      </c>
      <c r="Q134" s="19" t="n">
        <v>0.292569395427048</v>
      </c>
      <c r="R134" s="19"/>
      <c r="S134" s="19" t="n">
        <v>0.321182644981891</v>
      </c>
      <c r="T134" s="19" t="n">
        <v>0.317024879074795</v>
      </c>
      <c r="U134" s="19" t="n">
        <v>0.181184030056509</v>
      </c>
      <c r="V134" s="19" t="n">
        <v>0.298739488275711</v>
      </c>
      <c r="W134" s="19" t="n">
        <v>0.264500178071283</v>
      </c>
      <c r="X134" s="19" t="n">
        <v>0.396186820732423</v>
      </c>
      <c r="Y134" s="19" t="n">
        <v>0.360567861252262</v>
      </c>
      <c r="Z134" s="19" t="n">
        <v>0.265112790544934</v>
      </c>
      <c r="AA134" s="19" t="n">
        <v>0.197491691666252</v>
      </c>
      <c r="AB134" s="19" t="n">
        <v>0.341097339597733</v>
      </c>
      <c r="AC134" s="19" t="n">
        <v>0.225298143783948</v>
      </c>
      <c r="AD134" s="19" t="n">
        <v>0.146315357899146</v>
      </c>
      <c r="AE134" s="19"/>
      <c r="AF134" s="19" t="n">
        <v>0.287474510985514</v>
      </c>
      <c r="AG134" s="19" t="n">
        <v>0.273921824121795</v>
      </c>
      <c r="AH134" s="19" t="n">
        <v>0.309983059220052</v>
      </c>
      <c r="AI134" s="19"/>
      <c r="AJ134" s="19" t="n">
        <v>0.290514888336409</v>
      </c>
      <c r="AK134" s="19" t="n">
        <v>0.308034563692898</v>
      </c>
      <c r="AL134" s="19" t="n">
        <v>0.251013970062279</v>
      </c>
      <c r="AM134" s="19" t="n">
        <v>0.388463699647658</v>
      </c>
      <c r="AN134" s="19" t="n">
        <v>0.251809147376153</v>
      </c>
      <c r="AO134" s="19"/>
      <c r="AP134" s="19" t="n">
        <v>0.327204534092643</v>
      </c>
      <c r="AQ134" s="19" t="n">
        <v>0.291895650074708</v>
      </c>
      <c r="AR134" s="19" t="n">
        <v>0.365226841471249</v>
      </c>
    </row>
    <row r="135">
      <c r="B135" t="s">
        <v>146</v>
      </c>
      <c r="C135" s="19" t="n">
        <v>0.0863760046959692</v>
      </c>
      <c r="D135" s="19" t="n">
        <v>0.0848434233772706</v>
      </c>
      <c r="E135" s="19" t="n">
        <v>0.0860588766040202</v>
      </c>
      <c r="F135" s="19"/>
      <c r="G135" s="19" t="n">
        <v>0.164501450869068</v>
      </c>
      <c r="H135" s="19" t="n">
        <v>0.123656826257296</v>
      </c>
      <c r="I135" s="19" t="n">
        <v>0.0736217808175104</v>
      </c>
      <c r="J135" s="19" t="n">
        <v>0.087424394127827</v>
      </c>
      <c r="K135" s="19" t="n">
        <v>0.0303992741346296</v>
      </c>
      <c r="L135" s="19" t="n">
        <v>0.0516080617192207</v>
      </c>
      <c r="M135" s="19"/>
      <c r="N135" s="19" t="n">
        <v>0.0546315672076904</v>
      </c>
      <c r="O135" s="19" t="n">
        <v>0.108619689546029</v>
      </c>
      <c r="P135" s="19" t="n">
        <v>0.0651748867070793</v>
      </c>
      <c r="Q135" s="19" t="n">
        <v>0.117567523437063</v>
      </c>
      <c r="R135" s="19"/>
      <c r="S135" s="19" t="n">
        <v>0.112747230092123</v>
      </c>
      <c r="T135" s="19" t="n">
        <v>0.0772111973369559</v>
      </c>
      <c r="U135" s="19" t="n">
        <v>0.0665632650894739</v>
      </c>
      <c r="V135" s="19" t="n">
        <v>0.0739243045315577</v>
      </c>
      <c r="W135" s="19" t="n">
        <v>0.0377074739200611</v>
      </c>
      <c r="X135" s="19" t="n">
        <v>0.0702992963093904</v>
      </c>
      <c r="Y135" s="19" t="n">
        <v>0.0950208014083454</v>
      </c>
      <c r="Z135" s="19" t="n">
        <v>0.0756619022623751</v>
      </c>
      <c r="AA135" s="19" t="n">
        <v>0.115531432853837</v>
      </c>
      <c r="AB135" s="19" t="n">
        <v>0.0780270245037123</v>
      </c>
      <c r="AC135" s="19" t="n">
        <v>0.130309004928426</v>
      </c>
      <c r="AD135" s="19" t="n">
        <v>0.0913043271478451</v>
      </c>
      <c r="AE135" s="19"/>
      <c r="AF135" s="19" t="n">
        <v>0.0754400601431211</v>
      </c>
      <c r="AG135" s="19" t="n">
        <v>0.0828189369026424</v>
      </c>
      <c r="AH135" s="19" t="n">
        <v>0.10718332674552</v>
      </c>
      <c r="AI135" s="19"/>
      <c r="AJ135" s="19" t="n">
        <v>0.0789768111954505</v>
      </c>
      <c r="AK135" s="19" t="n">
        <v>0.0856193446149383</v>
      </c>
      <c r="AL135" s="19" t="n">
        <v>0.039654194542521</v>
      </c>
      <c r="AM135" s="19" t="n">
        <v>0.0804907681960118</v>
      </c>
      <c r="AN135" s="19" t="n">
        <v>0.127998737834021</v>
      </c>
      <c r="AO135" s="19"/>
      <c r="AP135" s="19" t="n">
        <v>0.0826189256691996</v>
      </c>
      <c r="AQ135" s="19" t="n">
        <v>0.0814253401223891</v>
      </c>
      <c r="AR135" s="19" t="n">
        <v>0.0379122450217744</v>
      </c>
    </row>
    <row r="136">
      <c r="B136" t="s">
        <v>147</v>
      </c>
      <c r="C136" s="19" t="n">
        <v>0.0222058489101267</v>
      </c>
      <c r="D136" s="19" t="n">
        <v>0.0333118576130391</v>
      </c>
      <c r="E136" s="19" t="n">
        <v>0.0113897033959949</v>
      </c>
      <c r="F136" s="19"/>
      <c r="G136" s="19" t="n">
        <v>0.0401683000495833</v>
      </c>
      <c r="H136" s="19" t="n">
        <v>0.0406405205578803</v>
      </c>
      <c r="I136" s="19" t="n">
        <v>0.00894632125209961</v>
      </c>
      <c r="J136" s="19" t="n">
        <v>0.041482789329095</v>
      </c>
      <c r="K136" s="19" t="n">
        <v>0.00801037587976516</v>
      </c>
      <c r="L136" s="19" t="n">
        <v>0</v>
      </c>
      <c r="M136" s="19"/>
      <c r="N136" s="19" t="n">
        <v>0.0106621694215374</v>
      </c>
      <c r="O136" s="19" t="n">
        <v>0.0283117814805164</v>
      </c>
      <c r="P136" s="19" t="n">
        <v>0.0346253495153056</v>
      </c>
      <c r="Q136" s="19" t="n">
        <v>0.0139109146054847</v>
      </c>
      <c r="R136" s="19"/>
      <c r="S136" s="19" t="n">
        <v>0.0371823866891987</v>
      </c>
      <c r="T136" s="19" t="n">
        <v>0.00622769159265127</v>
      </c>
      <c r="U136" s="19" t="n">
        <v>0.0101376562443933</v>
      </c>
      <c r="V136" s="19" t="n">
        <v>0.0570215568376532</v>
      </c>
      <c r="W136" s="19" t="n">
        <v>0.0257369528802024</v>
      </c>
      <c r="X136" s="19" t="n">
        <v>0</v>
      </c>
      <c r="Y136" s="19" t="n">
        <v>0.0374870128989679</v>
      </c>
      <c r="Z136" s="19" t="n">
        <v>0.0196475015899412</v>
      </c>
      <c r="AA136" s="19" t="n">
        <v>0.0122609621928483</v>
      </c>
      <c r="AB136" s="19" t="n">
        <v>0.0208812768334468</v>
      </c>
      <c r="AC136" s="19" t="n">
        <v>0.028631205658586</v>
      </c>
      <c r="AD136" s="19" t="n">
        <v>0</v>
      </c>
      <c r="AE136" s="19"/>
      <c r="AF136" s="19" t="n">
        <v>0.0182197370114768</v>
      </c>
      <c r="AG136" s="19" t="n">
        <v>0.0322611070748218</v>
      </c>
      <c r="AH136" s="19" t="n">
        <v>0.0160937032466103</v>
      </c>
      <c r="AI136" s="19"/>
      <c r="AJ136" s="19" t="n">
        <v>0.0171146538489008</v>
      </c>
      <c r="AK136" s="19" t="n">
        <v>0.0329535529294007</v>
      </c>
      <c r="AL136" s="19" t="n">
        <v>0.0357966385017162</v>
      </c>
      <c r="AM136" s="19" t="n">
        <v>0.107030558982089</v>
      </c>
      <c r="AN136" s="19" t="n">
        <v>0.00551892487396135</v>
      </c>
      <c r="AO136" s="19"/>
      <c r="AP136" s="19" t="n">
        <v>0.0302845354804009</v>
      </c>
      <c r="AQ136" s="19" t="n">
        <v>0.0274513546595339</v>
      </c>
      <c r="AR136" s="19" t="n">
        <v>0.031084899063699</v>
      </c>
    </row>
    <row r="137">
      <c r="B137" t="s">
        <v>148</v>
      </c>
      <c r="C137" s="19" t="n">
        <v>0.00738015378742426</v>
      </c>
      <c r="D137" s="19" t="n">
        <v>0.0119579389159326</v>
      </c>
      <c r="E137" s="19" t="n">
        <v>0.00291832381842869</v>
      </c>
      <c r="F137" s="19"/>
      <c r="G137" s="19" t="n">
        <v>0.0258145447472455</v>
      </c>
      <c r="H137" s="19" t="n">
        <v>0.0032341245757249</v>
      </c>
      <c r="I137" s="19" t="n">
        <v>0.0132776004605792</v>
      </c>
      <c r="J137" s="19" t="n">
        <v>0</v>
      </c>
      <c r="K137" s="19" t="n">
        <v>0.00712098408340663</v>
      </c>
      <c r="L137" s="19" t="n">
        <v>0</v>
      </c>
      <c r="M137" s="19"/>
      <c r="N137" s="19" t="n">
        <v>0.00205759028625873</v>
      </c>
      <c r="O137" s="19" t="n">
        <v>0.0123615845096376</v>
      </c>
      <c r="P137" s="19" t="n">
        <v>0.0133215856036403</v>
      </c>
      <c r="Q137" s="19" t="n">
        <v>0.00284170427802121</v>
      </c>
      <c r="R137" s="19"/>
      <c r="S137" s="19" t="n">
        <v>0.0204203128428438</v>
      </c>
      <c r="T137" s="19" t="n">
        <v>0.00425932600831053</v>
      </c>
      <c r="U137" s="19" t="n">
        <v>0.0240475190139139</v>
      </c>
      <c r="V137" s="19" t="n">
        <v>0.00786196795187352</v>
      </c>
      <c r="W137" s="19" t="n">
        <v>0.0190725104902577</v>
      </c>
      <c r="X137" s="19" t="n">
        <v>0</v>
      </c>
      <c r="Y137" s="19" t="n">
        <v>0</v>
      </c>
      <c r="Z137" s="19" t="n">
        <v>0</v>
      </c>
      <c r="AA137" s="19" t="n">
        <v>0</v>
      </c>
      <c r="AB137" s="19" t="n">
        <v>0</v>
      </c>
      <c r="AC137" s="19" t="n">
        <v>0</v>
      </c>
      <c r="AD137" s="19" t="n">
        <v>0</v>
      </c>
      <c r="AE137" s="19"/>
      <c r="AF137" s="19" t="n">
        <v>0.0110966604674952</v>
      </c>
      <c r="AG137" s="19" t="n">
        <v>0.00223545912054527</v>
      </c>
      <c r="AH137" s="19" t="n">
        <v>0</v>
      </c>
      <c r="AI137" s="19"/>
      <c r="AJ137" s="19" t="n">
        <v>0.00895468635972343</v>
      </c>
      <c r="AK137" s="19" t="n">
        <v>0.0117855221518279</v>
      </c>
      <c r="AL137" s="19" t="n">
        <v>0</v>
      </c>
      <c r="AM137" s="19" t="n">
        <v>0</v>
      </c>
      <c r="AN137" s="19" t="n">
        <v>0</v>
      </c>
      <c r="AO137" s="19"/>
      <c r="AP137" s="19" t="n">
        <v>0.00420445061181694</v>
      </c>
      <c r="AQ137" s="19" t="n">
        <v>0.0135153685709823</v>
      </c>
      <c r="AR137" s="19" t="n">
        <v>0.0086604247864074</v>
      </c>
    </row>
    <row r="138">
      <c r="B138" t="s">
        <v>112</v>
      </c>
      <c r="C138" s="19" t="n">
        <v>0.0545889148759048</v>
      </c>
      <c r="D138" s="19" t="n">
        <v>0.0612078595065674</v>
      </c>
      <c r="E138" s="19" t="n">
        <v>0.0482249137377394</v>
      </c>
      <c r="F138" s="19"/>
      <c r="G138" s="19" t="n">
        <v>0.0284515685247281</v>
      </c>
      <c r="H138" s="19" t="n">
        <v>0.0208813545493889</v>
      </c>
      <c r="I138" s="19" t="n">
        <v>0.0438448352988968</v>
      </c>
      <c r="J138" s="19" t="n">
        <v>0.0537786501156466</v>
      </c>
      <c r="K138" s="19" t="n">
        <v>0.0597199370152472</v>
      </c>
      <c r="L138" s="19" t="n">
        <v>0.105204519384117</v>
      </c>
      <c r="M138" s="19"/>
      <c r="N138" s="19" t="n">
        <v>0.0775430461100629</v>
      </c>
      <c r="O138" s="19" t="n">
        <v>0.0365891162457999</v>
      </c>
      <c r="P138" s="19" t="n">
        <v>0.0422467649129083</v>
      </c>
      <c r="Q138" s="19" t="n">
        <v>0.0561793483172559</v>
      </c>
      <c r="R138" s="19"/>
      <c r="S138" s="19" t="n">
        <v>0.0215632406650999</v>
      </c>
      <c r="T138" s="19" t="n">
        <v>0.0673490096015563</v>
      </c>
      <c r="U138" s="19" t="n">
        <v>0.0916410909613629</v>
      </c>
      <c r="V138" s="19" t="n">
        <v>0.027700044097466</v>
      </c>
      <c r="W138" s="19" t="n">
        <v>0.0386034543137475</v>
      </c>
      <c r="X138" s="19" t="n">
        <v>0.049146020458258</v>
      </c>
      <c r="Y138" s="19" t="n">
        <v>0.0898895134086217</v>
      </c>
      <c r="Z138" s="19" t="n">
        <v>0.024262250656309</v>
      </c>
      <c r="AA138" s="19" t="n">
        <v>0.0449772468881873</v>
      </c>
      <c r="AB138" s="19" t="n">
        <v>0.098514128693087</v>
      </c>
      <c r="AC138" s="19" t="n">
        <v>0.077769857035467</v>
      </c>
      <c r="AD138" s="19" t="n">
        <v>0</v>
      </c>
      <c r="AE138" s="19"/>
      <c r="AF138" s="19" t="n">
        <v>0.062891938789033</v>
      </c>
      <c r="AG138" s="19" t="n">
        <v>0.052393257366821</v>
      </c>
      <c r="AH138" s="19" t="n">
        <v>0.0466495231875018</v>
      </c>
      <c r="AI138" s="19"/>
      <c r="AJ138" s="19" t="n">
        <v>0.0656295919772682</v>
      </c>
      <c r="AK138" s="19" t="n">
        <v>0.0421838899294362</v>
      </c>
      <c r="AL138" s="19" t="n">
        <v>0.0204721925455431</v>
      </c>
      <c r="AM138" s="19" t="n">
        <v>0.254858884660623</v>
      </c>
      <c r="AN138" s="19" t="n">
        <v>0.0571947951692071</v>
      </c>
      <c r="AO138" s="19"/>
      <c r="AP138" s="19" t="n">
        <v>0.0769997871154835</v>
      </c>
      <c r="AQ138" s="19" t="n">
        <v>0.0307424693578259</v>
      </c>
      <c r="AR138" s="19" t="n">
        <v>0.0622806376517737</v>
      </c>
    </row>
    <row r="139">
      <c r="B139" t="s">
        <v>149</v>
      </c>
      <c r="C139" s="19" t="n">
        <v>0.829449077730575</v>
      </c>
      <c r="D139" s="19" t="n">
        <v>0.80867892058719</v>
      </c>
      <c r="E139" s="19" t="n">
        <v>0.851408182443817</v>
      </c>
      <c r="F139" s="19"/>
      <c r="G139" s="19" t="n">
        <v>0.741064135809375</v>
      </c>
      <c r="H139" s="19" t="n">
        <v>0.81158717405971</v>
      </c>
      <c r="I139" s="19" t="n">
        <v>0.860309462170914</v>
      </c>
      <c r="J139" s="19" t="n">
        <v>0.817314166427431</v>
      </c>
      <c r="K139" s="19" t="n">
        <v>0.894749428886952</v>
      </c>
      <c r="L139" s="19" t="n">
        <v>0.843187418896662</v>
      </c>
      <c r="M139" s="19"/>
      <c r="N139" s="19" t="n">
        <v>0.855105626974451</v>
      </c>
      <c r="O139" s="19" t="n">
        <v>0.814117828218017</v>
      </c>
      <c r="P139" s="19" t="n">
        <v>0.844631413261066</v>
      </c>
      <c r="Q139" s="19" t="n">
        <v>0.809500509362175</v>
      </c>
      <c r="R139" s="19"/>
      <c r="S139" s="19" t="n">
        <v>0.808086829710735</v>
      </c>
      <c r="T139" s="19" t="n">
        <v>0.844952775460526</v>
      </c>
      <c r="U139" s="19" t="n">
        <v>0.807610468690856</v>
      </c>
      <c r="V139" s="19" t="n">
        <v>0.833492126581449</v>
      </c>
      <c r="W139" s="19" t="n">
        <v>0.878879608395731</v>
      </c>
      <c r="X139" s="19" t="n">
        <v>0.880554683232352</v>
      </c>
      <c r="Y139" s="19" t="n">
        <v>0.777602672284065</v>
      </c>
      <c r="Z139" s="19" t="n">
        <v>0.880428345491375</v>
      </c>
      <c r="AA139" s="19" t="n">
        <v>0.827230358065127</v>
      </c>
      <c r="AB139" s="19" t="n">
        <v>0.802577569969754</v>
      </c>
      <c r="AC139" s="19" t="n">
        <v>0.76328993237752</v>
      </c>
      <c r="AD139" s="19" t="n">
        <v>0.908695672852155</v>
      </c>
      <c r="AE139" s="19"/>
      <c r="AF139" s="19" t="n">
        <v>0.832351603588874</v>
      </c>
      <c r="AG139" s="19" t="n">
        <v>0.83029123953517</v>
      </c>
      <c r="AH139" s="19" t="n">
        <v>0.830073446820368</v>
      </c>
      <c r="AI139" s="19"/>
      <c r="AJ139" s="19" t="n">
        <v>0.829324256618657</v>
      </c>
      <c r="AK139" s="19" t="n">
        <v>0.827457690374397</v>
      </c>
      <c r="AL139" s="19" t="n">
        <v>0.90407697441022</v>
      </c>
      <c r="AM139" s="19" t="n">
        <v>0.557619788161276</v>
      </c>
      <c r="AN139" s="19" t="n">
        <v>0.80928754212281</v>
      </c>
      <c r="AO139" s="19"/>
      <c r="AP139" s="19" t="n">
        <v>0.805892301123099</v>
      </c>
      <c r="AQ139" s="19" t="n">
        <v>0.846865467289269</v>
      </c>
      <c r="AR139" s="19" t="n">
        <v>0.860061793476345</v>
      </c>
    </row>
    <row r="140">
      <c r="B140" t="s">
        <v>150</v>
      </c>
      <c r="C140" s="19" t="n">
        <v>0.029586002697551</v>
      </c>
      <c r="D140" s="19" t="n">
        <v>0.0452697965289718</v>
      </c>
      <c r="E140" s="19" t="n">
        <v>0.0143080272144236</v>
      </c>
      <c r="F140" s="19"/>
      <c r="G140" s="19" t="n">
        <v>0.0659828447968287</v>
      </c>
      <c r="H140" s="19" t="n">
        <v>0.0438746451336052</v>
      </c>
      <c r="I140" s="19" t="n">
        <v>0.0222239217126789</v>
      </c>
      <c r="J140" s="19" t="n">
        <v>0.041482789329095</v>
      </c>
      <c r="K140" s="19" t="n">
        <v>0.0151313599631718</v>
      </c>
      <c r="L140" s="19" t="n">
        <v>0</v>
      </c>
      <c r="M140" s="19"/>
      <c r="N140" s="19" t="n">
        <v>0.0127197597077962</v>
      </c>
      <c r="O140" s="19" t="n">
        <v>0.0406733659901541</v>
      </c>
      <c r="P140" s="19" t="n">
        <v>0.0479469351189459</v>
      </c>
      <c r="Q140" s="19" t="n">
        <v>0.0167526188835059</v>
      </c>
      <c r="R140" s="19"/>
      <c r="S140" s="19" t="n">
        <v>0.0576026995320425</v>
      </c>
      <c r="T140" s="19" t="n">
        <v>0.0104870176009618</v>
      </c>
      <c r="U140" s="19" t="n">
        <v>0.0341851752583072</v>
      </c>
      <c r="V140" s="19" t="n">
        <v>0.0648835247895267</v>
      </c>
      <c r="W140" s="19" t="n">
        <v>0.0448094633704601</v>
      </c>
      <c r="X140" s="19" t="n">
        <v>0</v>
      </c>
      <c r="Y140" s="19" t="n">
        <v>0.0374870128989679</v>
      </c>
      <c r="Z140" s="19" t="n">
        <v>0.0196475015899412</v>
      </c>
      <c r="AA140" s="19" t="n">
        <v>0.0122609621928483</v>
      </c>
      <c r="AB140" s="19" t="n">
        <v>0.0208812768334468</v>
      </c>
      <c r="AC140" s="19" t="n">
        <v>0.028631205658586</v>
      </c>
      <c r="AD140" s="19" t="n">
        <v>0</v>
      </c>
      <c r="AE140" s="19"/>
      <c r="AF140" s="19" t="n">
        <v>0.0293163974789721</v>
      </c>
      <c r="AG140" s="19" t="n">
        <v>0.034496566195367</v>
      </c>
      <c r="AH140" s="19" t="n">
        <v>0.0160937032466103</v>
      </c>
      <c r="AI140" s="19"/>
      <c r="AJ140" s="19" t="n">
        <v>0.0260693402086243</v>
      </c>
      <c r="AK140" s="19" t="n">
        <v>0.0447390750812286</v>
      </c>
      <c r="AL140" s="19" t="n">
        <v>0.0357966385017162</v>
      </c>
      <c r="AM140" s="19" t="n">
        <v>0.107030558982089</v>
      </c>
      <c r="AN140" s="19" t="n">
        <v>0.00551892487396135</v>
      </c>
      <c r="AO140" s="19"/>
      <c r="AP140" s="19" t="n">
        <v>0.0344889860922179</v>
      </c>
      <c r="AQ140" s="19" t="n">
        <v>0.0409667232305162</v>
      </c>
      <c r="AR140" s="19" t="n">
        <v>0.0397453238501064</v>
      </c>
    </row>
    <row r="141">
      <c r="B141" t="s">
        <v>151</v>
      </c>
      <c r="C141" s="19" t="n">
        <v>0.799863075033024</v>
      </c>
      <c r="D141" s="19" t="n">
        <v>0.763409124058218</v>
      </c>
      <c r="E141" s="19" t="n">
        <v>0.837100155229393</v>
      </c>
      <c r="F141" s="19"/>
      <c r="G141" s="19" t="n">
        <v>0.675081291012547</v>
      </c>
      <c r="H141" s="19" t="n">
        <v>0.767712528926104</v>
      </c>
      <c r="I141" s="19" t="n">
        <v>0.838085540458235</v>
      </c>
      <c r="J141" s="19" t="n">
        <v>0.775831377098336</v>
      </c>
      <c r="K141" s="19" t="n">
        <v>0.87961806892378</v>
      </c>
      <c r="L141" s="19" t="n">
        <v>0.843187418896662</v>
      </c>
      <c r="M141" s="19"/>
      <c r="N141" s="19" t="n">
        <v>0.842385867266654</v>
      </c>
      <c r="O141" s="19" t="n">
        <v>0.773444462227863</v>
      </c>
      <c r="P141" s="19" t="n">
        <v>0.796684478142121</v>
      </c>
      <c r="Q141" s="19" t="n">
        <v>0.79274789047867</v>
      </c>
      <c r="R141" s="19"/>
      <c r="S141" s="19" t="n">
        <v>0.750484130178692</v>
      </c>
      <c r="T141" s="19" t="n">
        <v>0.834465757859564</v>
      </c>
      <c r="U141" s="19" t="n">
        <v>0.773425293432549</v>
      </c>
      <c r="V141" s="19" t="n">
        <v>0.768608601791923</v>
      </c>
      <c r="W141" s="19" t="n">
        <v>0.834070145025271</v>
      </c>
      <c r="X141" s="19" t="n">
        <v>0.880554683232352</v>
      </c>
      <c r="Y141" s="19" t="n">
        <v>0.740115659385097</v>
      </c>
      <c r="Z141" s="19" t="n">
        <v>0.860780843901433</v>
      </c>
      <c r="AA141" s="19" t="n">
        <v>0.814969395872279</v>
      </c>
      <c r="AB141" s="19" t="n">
        <v>0.781696293136307</v>
      </c>
      <c r="AC141" s="19" t="n">
        <v>0.734658726718934</v>
      </c>
      <c r="AD141" s="19" t="n">
        <v>0.908695672852155</v>
      </c>
      <c r="AE141" s="19"/>
      <c r="AF141" s="19" t="n">
        <v>0.803035206109902</v>
      </c>
      <c r="AG141" s="19" t="n">
        <v>0.795794673339803</v>
      </c>
      <c r="AH141" s="19" t="n">
        <v>0.813979743573758</v>
      </c>
      <c r="AI141" s="19"/>
      <c r="AJ141" s="19" t="n">
        <v>0.803254916410033</v>
      </c>
      <c r="AK141" s="19" t="n">
        <v>0.782718615293168</v>
      </c>
      <c r="AL141" s="19" t="n">
        <v>0.868280335908504</v>
      </c>
      <c r="AM141" s="19" t="n">
        <v>0.450589229179187</v>
      </c>
      <c r="AN141" s="19" t="n">
        <v>0.803768617248849</v>
      </c>
      <c r="AO141" s="19"/>
      <c r="AP141" s="19" t="n">
        <v>0.771403315030881</v>
      </c>
      <c r="AQ141" s="19" t="n">
        <v>0.805898744058753</v>
      </c>
      <c r="AR141" s="19" t="n">
        <v>0.820316469626239</v>
      </c>
    </row>
    <row r="142">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row>
    <row r="143">
      <c r="B143" s="7" t="s">
        <v>155</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row>
    <row r="144">
      <c r="B144" s="26" t="s">
        <v>62</v>
      </c>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row>
    <row r="145">
      <c r="B145" t="s">
        <v>144</v>
      </c>
      <c r="C145" s="19" t="n">
        <v>0.337533623048545</v>
      </c>
      <c r="D145" s="19" t="n">
        <v>0.317388026650824</v>
      </c>
      <c r="E145" s="19" t="n">
        <v>0.357904319014939</v>
      </c>
      <c r="F145" s="19"/>
      <c r="G145" s="19" t="n">
        <v>0.29140134550457</v>
      </c>
      <c r="H145" s="19" t="n">
        <v>0.340398078382558</v>
      </c>
      <c r="I145" s="19" t="n">
        <v>0.349030738252254</v>
      </c>
      <c r="J145" s="19" t="n">
        <v>0.314999964098439</v>
      </c>
      <c r="K145" s="19" t="n">
        <v>0.362969299643618</v>
      </c>
      <c r="L145" s="19" t="n">
        <v>0.357431003367128</v>
      </c>
      <c r="M145" s="19"/>
      <c r="N145" s="19" t="n">
        <v>0.344863010004978</v>
      </c>
      <c r="O145" s="19" t="n">
        <v>0.341210318180094</v>
      </c>
      <c r="P145" s="19" t="n">
        <v>0.362439718667485</v>
      </c>
      <c r="Q145" s="19" t="n">
        <v>0.305393616980623</v>
      </c>
      <c r="R145" s="19"/>
      <c r="S145" s="19" t="n">
        <v>0.305356890325436</v>
      </c>
      <c r="T145" s="19" t="n">
        <v>0.337545351365396</v>
      </c>
      <c r="U145" s="19" t="n">
        <v>0.279079615973688</v>
      </c>
      <c r="V145" s="19" t="n">
        <v>0.306931601233107</v>
      </c>
      <c r="W145" s="19" t="n">
        <v>0.326341807752518</v>
      </c>
      <c r="X145" s="19" t="n">
        <v>0.313876995752952</v>
      </c>
      <c r="Y145" s="19" t="n">
        <v>0.273267062918349</v>
      </c>
      <c r="Z145" s="19" t="n">
        <v>0.370050086967837</v>
      </c>
      <c r="AA145" s="19" t="n">
        <v>0.437339346870177</v>
      </c>
      <c r="AB145" s="19" t="n">
        <v>0.317419614577453</v>
      </c>
      <c r="AC145" s="19" t="n">
        <v>0.44350331661595</v>
      </c>
      <c r="AD145" s="19" t="n">
        <v>0.478603144543374</v>
      </c>
      <c r="AE145" s="19"/>
      <c r="AF145" s="19" t="n">
        <v>0.351106567225528</v>
      </c>
      <c r="AG145" s="19" t="n">
        <v>0.339224103059565</v>
      </c>
      <c r="AH145" s="19" t="n">
        <v>0.293616696590368</v>
      </c>
      <c r="AI145" s="19"/>
      <c r="AJ145" s="19" t="n">
        <v>0.339707677335964</v>
      </c>
      <c r="AK145" s="19" t="n">
        <v>0.364137867797282</v>
      </c>
      <c r="AL145" s="19" t="n">
        <v>0.297936544230474</v>
      </c>
      <c r="AM145" s="19" t="n">
        <v>0.169156088513619</v>
      </c>
      <c r="AN145" s="19" t="n">
        <v>0.325453374591788</v>
      </c>
      <c r="AO145" s="19"/>
      <c r="AP145" s="19" t="n">
        <v>0.314766468244084</v>
      </c>
      <c r="AQ145" s="19" t="n">
        <v>0.365630275318304</v>
      </c>
      <c r="AR145" s="19" t="n">
        <v>0.303283185885535</v>
      </c>
    </row>
    <row r="146">
      <c r="B146" t="s">
        <v>145</v>
      </c>
      <c r="C146" s="19" t="n">
        <v>0.340616040851984</v>
      </c>
      <c r="D146" s="19" t="n">
        <v>0.353717966305278</v>
      </c>
      <c r="E146" s="19" t="n">
        <v>0.328480970441184</v>
      </c>
      <c r="F146" s="19"/>
      <c r="G146" s="19" t="n">
        <v>0.433580241821566</v>
      </c>
      <c r="H146" s="19" t="n">
        <v>0.34975700433822</v>
      </c>
      <c r="I146" s="19" t="n">
        <v>0.319695749450667</v>
      </c>
      <c r="J146" s="19" t="n">
        <v>0.30663164867119</v>
      </c>
      <c r="K146" s="19" t="n">
        <v>0.352154013966739</v>
      </c>
      <c r="L146" s="19" t="n">
        <v>0.308671952157119</v>
      </c>
      <c r="M146" s="19"/>
      <c r="N146" s="19" t="n">
        <v>0.338869424890377</v>
      </c>
      <c r="O146" s="19" t="n">
        <v>0.336487584412064</v>
      </c>
      <c r="P146" s="19" t="n">
        <v>0.355867148397137</v>
      </c>
      <c r="Q146" s="19" t="n">
        <v>0.334620190346811</v>
      </c>
      <c r="R146" s="19"/>
      <c r="S146" s="19" t="n">
        <v>0.330925584785339</v>
      </c>
      <c r="T146" s="19" t="n">
        <v>0.340950994196815</v>
      </c>
      <c r="U146" s="19" t="n">
        <v>0.235944798959466</v>
      </c>
      <c r="V146" s="19" t="n">
        <v>0.343486344206255</v>
      </c>
      <c r="W146" s="19" t="n">
        <v>0.401517843944542</v>
      </c>
      <c r="X146" s="19" t="n">
        <v>0.433807241798849</v>
      </c>
      <c r="Y146" s="19" t="n">
        <v>0.429704433210876</v>
      </c>
      <c r="Z146" s="19" t="n">
        <v>0.374587533604513</v>
      </c>
      <c r="AA146" s="19" t="n">
        <v>0.246919287511477</v>
      </c>
      <c r="AB146" s="19" t="n">
        <v>0.385007287915829</v>
      </c>
      <c r="AC146" s="19" t="n">
        <v>0.248719988577442</v>
      </c>
      <c r="AD146" s="19" t="n">
        <v>0.31346768088325</v>
      </c>
      <c r="AE146" s="19"/>
      <c r="AF146" s="19" t="n">
        <v>0.325528798455445</v>
      </c>
      <c r="AG146" s="19" t="n">
        <v>0.355035748055066</v>
      </c>
      <c r="AH146" s="19" t="n">
        <v>0.305793167276705</v>
      </c>
      <c r="AI146" s="19"/>
      <c r="AJ146" s="19" t="n">
        <v>0.329484236087605</v>
      </c>
      <c r="AK146" s="19" t="n">
        <v>0.34597834424341</v>
      </c>
      <c r="AL146" s="19" t="n">
        <v>0.428015788439477</v>
      </c>
      <c r="AM146" s="19" t="n">
        <v>0.413707275099948</v>
      </c>
      <c r="AN146" s="19" t="n">
        <v>0.28151122051351</v>
      </c>
      <c r="AO146" s="19"/>
      <c r="AP146" s="19" t="n">
        <v>0.343458259712401</v>
      </c>
      <c r="AQ146" s="19" t="n">
        <v>0.339483319829861</v>
      </c>
      <c r="AR146" s="19" t="n">
        <v>0.386730249121726</v>
      </c>
    </row>
    <row r="147">
      <c r="B147" t="s">
        <v>146</v>
      </c>
      <c r="C147" s="19" t="n">
        <v>0.149334279199252</v>
      </c>
      <c r="D147" s="19" t="n">
        <v>0.154102289067521</v>
      </c>
      <c r="E147" s="19" t="n">
        <v>0.142981093422748</v>
      </c>
      <c r="F147" s="19"/>
      <c r="G147" s="19" t="n">
        <v>0.120884943925684</v>
      </c>
      <c r="H147" s="19" t="n">
        <v>0.204221282224845</v>
      </c>
      <c r="I147" s="19" t="n">
        <v>0.152077440101171</v>
      </c>
      <c r="J147" s="19" t="n">
        <v>0.153318665900306</v>
      </c>
      <c r="K147" s="19" t="n">
        <v>0.126770635480207</v>
      </c>
      <c r="L147" s="19" t="n">
        <v>0.133006217066371</v>
      </c>
      <c r="M147" s="19"/>
      <c r="N147" s="19" t="n">
        <v>0.141441988990108</v>
      </c>
      <c r="O147" s="19" t="n">
        <v>0.1779619209439</v>
      </c>
      <c r="P147" s="19" t="n">
        <v>0.123599518324161</v>
      </c>
      <c r="Q147" s="19" t="n">
        <v>0.149049787171645</v>
      </c>
      <c r="R147" s="19"/>
      <c r="S147" s="19" t="n">
        <v>0.184272813877273</v>
      </c>
      <c r="T147" s="19" t="n">
        <v>0.164560194408011</v>
      </c>
      <c r="U147" s="19" t="n">
        <v>0.157091418369797</v>
      </c>
      <c r="V147" s="19" t="n">
        <v>0.184064199241992</v>
      </c>
      <c r="W147" s="19" t="n">
        <v>0.0946917970495831</v>
      </c>
      <c r="X147" s="19" t="n">
        <v>0.138043684578353</v>
      </c>
      <c r="Y147" s="19" t="n">
        <v>0.146197355104497</v>
      </c>
      <c r="Z147" s="19" t="n">
        <v>0.151621499783018</v>
      </c>
      <c r="AA147" s="19" t="n">
        <v>0.169596944711395</v>
      </c>
      <c r="AB147" s="19" t="n">
        <v>0.119993256236618</v>
      </c>
      <c r="AC147" s="19" t="n">
        <v>0.0776178058372472</v>
      </c>
      <c r="AD147" s="19" t="n">
        <v>0.0955266514553768</v>
      </c>
      <c r="AE147" s="19"/>
      <c r="AF147" s="19" t="n">
        <v>0.150150444999233</v>
      </c>
      <c r="AG147" s="19" t="n">
        <v>0.125475905832449</v>
      </c>
      <c r="AH147" s="19" t="n">
        <v>0.257935190394322</v>
      </c>
      <c r="AI147" s="19"/>
      <c r="AJ147" s="19" t="n">
        <v>0.157715425698171</v>
      </c>
      <c r="AK147" s="19" t="n">
        <v>0.130357938542713</v>
      </c>
      <c r="AL147" s="19" t="n">
        <v>0.117491370318309</v>
      </c>
      <c r="AM147" s="19" t="n">
        <v>0.216011219338209</v>
      </c>
      <c r="AN147" s="19" t="n">
        <v>0.179161927746553</v>
      </c>
      <c r="AO147" s="19"/>
      <c r="AP147" s="19" t="n">
        <v>0.16956000304958</v>
      </c>
      <c r="AQ147" s="19" t="n">
        <v>0.131372541796283</v>
      </c>
      <c r="AR147" s="19" t="n">
        <v>0.153262115302123</v>
      </c>
    </row>
    <row r="148">
      <c r="B148" t="s">
        <v>147</v>
      </c>
      <c r="C148" s="19" t="n">
        <v>0.0676770049577449</v>
      </c>
      <c r="D148" s="19" t="n">
        <v>0.0745815879421923</v>
      </c>
      <c r="E148" s="19" t="n">
        <v>0.0610596976325653</v>
      </c>
      <c r="F148" s="19"/>
      <c r="G148" s="19" t="n">
        <v>0.0973240705284367</v>
      </c>
      <c r="H148" s="19" t="n">
        <v>0.0639133535851053</v>
      </c>
      <c r="I148" s="19" t="n">
        <v>0.0632731487520246</v>
      </c>
      <c r="J148" s="19" t="n">
        <v>0.0992241393877141</v>
      </c>
      <c r="K148" s="19" t="n">
        <v>0.0298120564503609</v>
      </c>
      <c r="L148" s="19" t="n">
        <v>0.0546701402277315</v>
      </c>
      <c r="M148" s="19"/>
      <c r="N148" s="19" t="n">
        <v>0.0529913702260297</v>
      </c>
      <c r="O148" s="19" t="n">
        <v>0.0599194504112806</v>
      </c>
      <c r="P148" s="19" t="n">
        <v>0.0812509431102427</v>
      </c>
      <c r="Q148" s="19" t="n">
        <v>0.0807599685513176</v>
      </c>
      <c r="R148" s="19"/>
      <c r="S148" s="19" t="n">
        <v>0.102449001458796</v>
      </c>
      <c r="T148" s="19" t="n">
        <v>0.0230848194034746</v>
      </c>
      <c r="U148" s="19" t="n">
        <v>0.142086884647566</v>
      </c>
      <c r="V148" s="19" t="n">
        <v>0.0870430624805228</v>
      </c>
      <c r="W148" s="19" t="n">
        <v>0.0838328658283063</v>
      </c>
      <c r="X148" s="19" t="n">
        <v>0.0307185951189424</v>
      </c>
      <c r="Y148" s="19" t="n">
        <v>0.0216156399261183</v>
      </c>
      <c r="Z148" s="19" t="n">
        <v>0.103740879644632</v>
      </c>
      <c r="AA148" s="19" t="n">
        <v>0.0563325445480001</v>
      </c>
      <c r="AB148" s="19" t="n">
        <v>0.0395477793223793</v>
      </c>
      <c r="AC148" s="19" t="n">
        <v>0.103450901284074</v>
      </c>
      <c r="AD148" s="19" t="n">
        <v>0.0562805482880588</v>
      </c>
      <c r="AE148" s="19"/>
      <c r="AF148" s="19" t="n">
        <v>0.0741838377410759</v>
      </c>
      <c r="AG148" s="19" t="n">
        <v>0.0601422930501971</v>
      </c>
      <c r="AH148" s="19" t="n">
        <v>0.0634369747293154</v>
      </c>
      <c r="AI148" s="19"/>
      <c r="AJ148" s="19" t="n">
        <v>0.0724283790290745</v>
      </c>
      <c r="AK148" s="19" t="n">
        <v>0.05906895818713</v>
      </c>
      <c r="AL148" s="19" t="n">
        <v>0.0651651283089363</v>
      </c>
      <c r="AM148" s="19" t="n">
        <v>0</v>
      </c>
      <c r="AN148" s="19" t="n">
        <v>0.0929861351639103</v>
      </c>
      <c r="AO148" s="19"/>
      <c r="AP148" s="19" t="n">
        <v>0.0552720244515325</v>
      </c>
      <c r="AQ148" s="19" t="n">
        <v>0.0687282702202091</v>
      </c>
      <c r="AR148" s="19" t="n">
        <v>0.0701180303172183</v>
      </c>
    </row>
    <row r="149">
      <c r="B149" t="s">
        <v>148</v>
      </c>
      <c r="C149" s="19" t="n">
        <v>0.0183922719973254</v>
      </c>
      <c r="D149" s="19" t="n">
        <v>0.0192020338812384</v>
      </c>
      <c r="E149" s="19" t="n">
        <v>0.0176369808516254</v>
      </c>
      <c r="F149" s="19"/>
      <c r="G149" s="19" t="n">
        <v>0.0197474822687019</v>
      </c>
      <c r="H149" s="19" t="n">
        <v>0.00943211632441615</v>
      </c>
      <c r="I149" s="19" t="n">
        <v>0.0346652240013599</v>
      </c>
      <c r="J149" s="19" t="n">
        <v>0.0356280328562097</v>
      </c>
      <c r="K149" s="19" t="n">
        <v>0.0149161563866048</v>
      </c>
      <c r="L149" s="19" t="n">
        <v>0</v>
      </c>
      <c r="M149" s="19"/>
      <c r="N149" s="19" t="n">
        <v>0.015745053631787</v>
      </c>
      <c r="O149" s="19" t="n">
        <v>0.0155298702596147</v>
      </c>
      <c r="P149" s="19" t="n">
        <v>0.00639827368407577</v>
      </c>
      <c r="Q149" s="19" t="n">
        <v>0.0312256609825708</v>
      </c>
      <c r="R149" s="19"/>
      <c r="S149" s="19" t="n">
        <v>0.0412031710238153</v>
      </c>
      <c r="T149" s="19" t="n">
        <v>0.0122225067345138</v>
      </c>
      <c r="U149" s="19" t="n">
        <v>0.0237379576799905</v>
      </c>
      <c r="V149" s="19" t="n">
        <v>0.0208997019125621</v>
      </c>
      <c r="W149" s="19" t="n">
        <v>0.0104384761943946</v>
      </c>
      <c r="X149" s="19" t="n">
        <v>0.0177455709704047</v>
      </c>
      <c r="Y149" s="19" t="n">
        <v>0.008312605869</v>
      </c>
      <c r="Z149" s="19" t="n">
        <v>0</v>
      </c>
      <c r="AA149" s="19" t="n">
        <v>0.0177026174452423</v>
      </c>
      <c r="AB149" s="19" t="n">
        <v>0.0155664736169479</v>
      </c>
      <c r="AC149" s="19" t="n">
        <v>0.0182791979377052</v>
      </c>
      <c r="AD149" s="19" t="n">
        <v>0</v>
      </c>
      <c r="AE149" s="19"/>
      <c r="AF149" s="19" t="n">
        <v>0.0109103445034266</v>
      </c>
      <c r="AG149" s="19" t="n">
        <v>0.0252140218642484</v>
      </c>
      <c r="AH149" s="19" t="n">
        <v>0.016548117401527</v>
      </c>
      <c r="AI149" s="19"/>
      <c r="AJ149" s="19" t="n">
        <v>0.00526722732973042</v>
      </c>
      <c r="AK149" s="19" t="n">
        <v>0.0337838474790786</v>
      </c>
      <c r="AL149" s="19" t="n">
        <v>0.0279232766048747</v>
      </c>
      <c r="AM149" s="19" t="n">
        <v>0</v>
      </c>
      <c r="AN149" s="19" t="n">
        <v>0.0296952159998226</v>
      </c>
      <c r="AO149" s="19"/>
      <c r="AP149" s="19" t="n">
        <v>0.00892351291945968</v>
      </c>
      <c r="AQ149" s="19" t="n">
        <v>0.027090749308149</v>
      </c>
      <c r="AR149" s="19" t="n">
        <v>0.0242478699431138</v>
      </c>
    </row>
    <row r="150">
      <c r="B150" t="s">
        <v>112</v>
      </c>
      <c r="C150" s="19" t="n">
        <v>0.0864467799451485</v>
      </c>
      <c r="D150" s="19" t="n">
        <v>0.0810080961529456</v>
      </c>
      <c r="E150" s="19" t="n">
        <v>0.0919369386369377</v>
      </c>
      <c r="F150" s="19"/>
      <c r="G150" s="19" t="n">
        <v>0.0370619159510415</v>
      </c>
      <c r="H150" s="19" t="n">
        <v>0.0322781651448558</v>
      </c>
      <c r="I150" s="19" t="n">
        <v>0.0812576994425243</v>
      </c>
      <c r="J150" s="19" t="n">
        <v>0.0901975490861415</v>
      </c>
      <c r="K150" s="19" t="n">
        <v>0.11337783807247</v>
      </c>
      <c r="L150" s="19" t="n">
        <v>0.146220687181651</v>
      </c>
      <c r="M150" s="19"/>
      <c r="N150" s="19" t="n">
        <v>0.10608915225672</v>
      </c>
      <c r="O150" s="19" t="n">
        <v>0.0688908557930469</v>
      </c>
      <c r="P150" s="19" t="n">
        <v>0.0704443978168978</v>
      </c>
      <c r="Q150" s="19" t="n">
        <v>0.0989507759670324</v>
      </c>
      <c r="R150" s="19"/>
      <c r="S150" s="19" t="n">
        <v>0.0357925385293409</v>
      </c>
      <c r="T150" s="19" t="n">
        <v>0.12163613389179</v>
      </c>
      <c r="U150" s="19" t="n">
        <v>0.162059324369492</v>
      </c>
      <c r="V150" s="19" t="n">
        <v>0.0575750909255604</v>
      </c>
      <c r="W150" s="19" t="n">
        <v>0.0831772092306566</v>
      </c>
      <c r="X150" s="19" t="n">
        <v>0.0658079117804987</v>
      </c>
      <c r="Y150" s="19" t="n">
        <v>0.120902902971159</v>
      </c>
      <c r="Z150" s="19" t="n">
        <v>0</v>
      </c>
      <c r="AA150" s="19" t="n">
        <v>0.072109258913709</v>
      </c>
      <c r="AB150" s="19" t="n">
        <v>0.122465588330773</v>
      </c>
      <c r="AC150" s="19" t="n">
        <v>0.108428789747581</v>
      </c>
      <c r="AD150" s="19" t="n">
        <v>0.0561219748299395</v>
      </c>
      <c r="AE150" s="19"/>
      <c r="AF150" s="19" t="n">
        <v>0.0881200070752905</v>
      </c>
      <c r="AG150" s="19" t="n">
        <v>0.0949079281384745</v>
      </c>
      <c r="AH150" s="19" t="n">
        <v>0.0626698536077616</v>
      </c>
      <c r="AI150" s="19"/>
      <c r="AJ150" s="19" t="n">
        <v>0.0953970545194553</v>
      </c>
      <c r="AK150" s="19" t="n">
        <v>0.0666730437503865</v>
      </c>
      <c r="AL150" s="19" t="n">
        <v>0.0634678920979299</v>
      </c>
      <c r="AM150" s="19" t="n">
        <v>0.201125417048224</v>
      </c>
      <c r="AN150" s="19" t="n">
        <v>0.0911921259844157</v>
      </c>
      <c r="AO150" s="19"/>
      <c r="AP150" s="19" t="n">
        <v>0.108019731622942</v>
      </c>
      <c r="AQ150" s="19" t="n">
        <v>0.0676948435271933</v>
      </c>
      <c r="AR150" s="19" t="n">
        <v>0.0623585494302833</v>
      </c>
    </row>
    <row r="151">
      <c r="B151" t="s">
        <v>149</v>
      </c>
      <c r="C151" s="19" t="n">
        <v>0.678149663900529</v>
      </c>
      <c r="D151" s="19" t="n">
        <v>0.671105992956103</v>
      </c>
      <c r="E151" s="19" t="n">
        <v>0.686385289456123</v>
      </c>
      <c r="F151" s="19"/>
      <c r="G151" s="19" t="n">
        <v>0.724981587326136</v>
      </c>
      <c r="H151" s="19" t="n">
        <v>0.690155082720778</v>
      </c>
      <c r="I151" s="19" t="n">
        <v>0.66872648770292</v>
      </c>
      <c r="J151" s="19" t="n">
        <v>0.621631612769629</v>
      </c>
      <c r="K151" s="19" t="n">
        <v>0.715123313610357</v>
      </c>
      <c r="L151" s="19" t="n">
        <v>0.666102955524247</v>
      </c>
      <c r="M151" s="19"/>
      <c r="N151" s="19" t="n">
        <v>0.683732434895355</v>
      </c>
      <c r="O151" s="19" t="n">
        <v>0.677697902592158</v>
      </c>
      <c r="P151" s="19" t="n">
        <v>0.718306867064622</v>
      </c>
      <c r="Q151" s="19" t="n">
        <v>0.640013807327434</v>
      </c>
      <c r="R151" s="19"/>
      <c r="S151" s="19" t="n">
        <v>0.636282475110775</v>
      </c>
      <c r="T151" s="19" t="n">
        <v>0.678496345562211</v>
      </c>
      <c r="U151" s="19" t="n">
        <v>0.515024414933154</v>
      </c>
      <c r="V151" s="19" t="n">
        <v>0.650417945439362</v>
      </c>
      <c r="W151" s="19" t="n">
        <v>0.727859651697059</v>
      </c>
      <c r="X151" s="19" t="n">
        <v>0.747684237551801</v>
      </c>
      <c r="Y151" s="19" t="n">
        <v>0.702971496129225</v>
      </c>
      <c r="Z151" s="19" t="n">
        <v>0.74463762057235</v>
      </c>
      <c r="AA151" s="19" t="n">
        <v>0.684258634381653</v>
      </c>
      <c r="AB151" s="19" t="n">
        <v>0.702426902493283</v>
      </c>
      <c r="AC151" s="19" t="n">
        <v>0.692223305193392</v>
      </c>
      <c r="AD151" s="19" t="n">
        <v>0.792070825426625</v>
      </c>
      <c r="AE151" s="19"/>
      <c r="AF151" s="19" t="n">
        <v>0.676635365680974</v>
      </c>
      <c r="AG151" s="19" t="n">
        <v>0.694259851114632</v>
      </c>
      <c r="AH151" s="19" t="n">
        <v>0.599409863867074</v>
      </c>
      <c r="AI151" s="19"/>
      <c r="AJ151" s="19" t="n">
        <v>0.669191913423569</v>
      </c>
      <c r="AK151" s="19" t="n">
        <v>0.710116212040692</v>
      </c>
      <c r="AL151" s="19" t="n">
        <v>0.725952332669951</v>
      </c>
      <c r="AM151" s="19" t="n">
        <v>0.582863363613567</v>
      </c>
      <c r="AN151" s="19" t="n">
        <v>0.606964595105298</v>
      </c>
      <c r="AO151" s="19"/>
      <c r="AP151" s="19" t="n">
        <v>0.658224727956485</v>
      </c>
      <c r="AQ151" s="19" t="n">
        <v>0.705113595148166</v>
      </c>
      <c r="AR151" s="19" t="n">
        <v>0.690013435007261</v>
      </c>
    </row>
    <row r="152">
      <c r="B152" t="s">
        <v>150</v>
      </c>
      <c r="C152" s="19" t="n">
        <v>0.0860692769550703</v>
      </c>
      <c r="D152" s="19" t="n">
        <v>0.0937836218234307</v>
      </c>
      <c r="E152" s="19" t="n">
        <v>0.0786966784841908</v>
      </c>
      <c r="F152" s="19"/>
      <c r="G152" s="19" t="n">
        <v>0.117071552797139</v>
      </c>
      <c r="H152" s="19" t="n">
        <v>0.0733454699095214</v>
      </c>
      <c r="I152" s="19" t="n">
        <v>0.0979383727533845</v>
      </c>
      <c r="J152" s="19" t="n">
        <v>0.134852172243924</v>
      </c>
      <c r="K152" s="19" t="n">
        <v>0.0447282128369656</v>
      </c>
      <c r="L152" s="19" t="n">
        <v>0.0546701402277315</v>
      </c>
      <c r="M152" s="19"/>
      <c r="N152" s="19" t="n">
        <v>0.0687364238578167</v>
      </c>
      <c r="O152" s="19" t="n">
        <v>0.0754493206708953</v>
      </c>
      <c r="P152" s="19" t="n">
        <v>0.0876492167943185</v>
      </c>
      <c r="Q152" s="19" t="n">
        <v>0.111985629533888</v>
      </c>
      <c r="R152" s="19"/>
      <c r="S152" s="19" t="n">
        <v>0.143652172482611</v>
      </c>
      <c r="T152" s="19" t="n">
        <v>0.0353073261379884</v>
      </c>
      <c r="U152" s="19" t="n">
        <v>0.165824842327556</v>
      </c>
      <c r="V152" s="19" t="n">
        <v>0.107942764393085</v>
      </c>
      <c r="W152" s="19" t="n">
        <v>0.0942713420227009</v>
      </c>
      <c r="X152" s="19" t="n">
        <v>0.0484641660893472</v>
      </c>
      <c r="Y152" s="19" t="n">
        <v>0.0299282457951183</v>
      </c>
      <c r="Z152" s="19" t="n">
        <v>0.103740879644632</v>
      </c>
      <c r="AA152" s="19" t="n">
        <v>0.0740351619932424</v>
      </c>
      <c r="AB152" s="19" t="n">
        <v>0.0551142529393272</v>
      </c>
      <c r="AC152" s="19" t="n">
        <v>0.121730099221779</v>
      </c>
      <c r="AD152" s="19" t="n">
        <v>0.0562805482880588</v>
      </c>
      <c r="AE152" s="19"/>
      <c r="AF152" s="19" t="n">
        <v>0.0850941822445025</v>
      </c>
      <c r="AG152" s="19" t="n">
        <v>0.0853563149144454</v>
      </c>
      <c r="AH152" s="19" t="n">
        <v>0.0799850921308425</v>
      </c>
      <c r="AI152" s="19"/>
      <c r="AJ152" s="19" t="n">
        <v>0.077695606358805</v>
      </c>
      <c r="AK152" s="19" t="n">
        <v>0.0928528056662085</v>
      </c>
      <c r="AL152" s="19" t="n">
        <v>0.093088404913811</v>
      </c>
      <c r="AM152" s="19" t="n">
        <v>0</v>
      </c>
      <c r="AN152" s="19" t="n">
        <v>0.122681351163733</v>
      </c>
      <c r="AO152" s="19"/>
      <c r="AP152" s="19" t="n">
        <v>0.0641955373709922</v>
      </c>
      <c r="AQ152" s="19" t="n">
        <v>0.0958190195283582</v>
      </c>
      <c r="AR152" s="19" t="n">
        <v>0.0943659002603321</v>
      </c>
    </row>
    <row r="153">
      <c r="B153" t="s">
        <v>151</v>
      </c>
      <c r="C153" s="19" t="n">
        <v>0.592080386945459</v>
      </c>
      <c r="D153" s="19" t="n">
        <v>0.577322371132672</v>
      </c>
      <c r="E153" s="19" t="n">
        <v>0.607688610971932</v>
      </c>
      <c r="F153" s="19"/>
      <c r="G153" s="19" t="n">
        <v>0.607910034528997</v>
      </c>
      <c r="H153" s="19" t="n">
        <v>0.616809612811257</v>
      </c>
      <c r="I153" s="19" t="n">
        <v>0.570788114949536</v>
      </c>
      <c r="J153" s="19" t="n">
        <v>0.486779440525705</v>
      </c>
      <c r="K153" s="19" t="n">
        <v>0.670395100773391</v>
      </c>
      <c r="L153" s="19" t="n">
        <v>0.611432815296515</v>
      </c>
      <c r="M153" s="19"/>
      <c r="N153" s="19" t="n">
        <v>0.614996011037539</v>
      </c>
      <c r="O153" s="19" t="n">
        <v>0.602248581921263</v>
      </c>
      <c r="P153" s="19" t="n">
        <v>0.630657650270304</v>
      </c>
      <c r="Q153" s="19" t="n">
        <v>0.528028177793545</v>
      </c>
      <c r="R153" s="19"/>
      <c r="S153" s="19" t="n">
        <v>0.492630302628164</v>
      </c>
      <c r="T153" s="19" t="n">
        <v>0.643189019424223</v>
      </c>
      <c r="U153" s="19" t="n">
        <v>0.349199572605598</v>
      </c>
      <c r="V153" s="19" t="n">
        <v>0.542475181046277</v>
      </c>
      <c r="W153" s="19" t="n">
        <v>0.633588309674359</v>
      </c>
      <c r="X153" s="19" t="n">
        <v>0.699220071462454</v>
      </c>
      <c r="Y153" s="19" t="n">
        <v>0.673043250334107</v>
      </c>
      <c r="Z153" s="19" t="n">
        <v>0.640896740927719</v>
      </c>
      <c r="AA153" s="19" t="n">
        <v>0.610223472388411</v>
      </c>
      <c r="AB153" s="19" t="n">
        <v>0.647312649553955</v>
      </c>
      <c r="AC153" s="19" t="n">
        <v>0.570493205971613</v>
      </c>
      <c r="AD153" s="19" t="n">
        <v>0.735790277138566</v>
      </c>
      <c r="AE153" s="19"/>
      <c r="AF153" s="19" t="n">
        <v>0.591541183436471</v>
      </c>
      <c r="AG153" s="19" t="n">
        <v>0.608903536200186</v>
      </c>
      <c r="AH153" s="19" t="n">
        <v>0.519424771736231</v>
      </c>
      <c r="AI153" s="19"/>
      <c r="AJ153" s="19" t="n">
        <v>0.591496307064764</v>
      </c>
      <c r="AK153" s="19" t="n">
        <v>0.617263406374484</v>
      </c>
      <c r="AL153" s="19" t="n">
        <v>0.632863927756139</v>
      </c>
      <c r="AM153" s="19" t="n">
        <v>0.582863363613567</v>
      </c>
      <c r="AN153" s="19" t="n">
        <v>0.484283243941565</v>
      </c>
      <c r="AO153" s="19"/>
      <c r="AP153" s="19" t="n">
        <v>0.594029190585493</v>
      </c>
      <c r="AQ153" s="19" t="n">
        <v>0.609294575619807</v>
      </c>
      <c r="AR153" s="19" t="n">
        <v>0.595647534746929</v>
      </c>
    </row>
    <row r="154">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row>
    <row r="155">
      <c r="B155" s="7" t="s">
        <v>156</v>
      </c>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row>
    <row r="156">
      <c r="B156" s="26" t="s">
        <v>62</v>
      </c>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row>
    <row r="157">
      <c r="B157" t="s">
        <v>144</v>
      </c>
      <c r="C157" s="19" t="n">
        <v>0.0670285573238643</v>
      </c>
      <c r="D157" s="19" t="n">
        <v>0.0788932452472035</v>
      </c>
      <c r="E157" s="19" t="n">
        <v>0.0555596027653386</v>
      </c>
      <c r="F157" s="19"/>
      <c r="G157" s="19" t="n">
        <v>0.0618723532669907</v>
      </c>
      <c r="H157" s="19" t="n">
        <v>0.0872543658501248</v>
      </c>
      <c r="I157" s="19" t="n">
        <v>0.0922527129929759</v>
      </c>
      <c r="J157" s="19" t="n">
        <v>0.0661361171300005</v>
      </c>
      <c r="K157" s="19" t="n">
        <v>0.0335692591317964</v>
      </c>
      <c r="L157" s="19" t="n">
        <v>0.0566961652094178</v>
      </c>
      <c r="M157" s="19"/>
      <c r="N157" s="19" t="n">
        <v>0.0751258012817482</v>
      </c>
      <c r="O157" s="19" t="n">
        <v>0.043556111047279</v>
      </c>
      <c r="P157" s="19" t="n">
        <v>0.0732335481583071</v>
      </c>
      <c r="Q157" s="19" t="n">
        <v>0.0783154095227288</v>
      </c>
      <c r="R157" s="19"/>
      <c r="S157" s="19" t="n">
        <v>0.0304965335313239</v>
      </c>
      <c r="T157" s="19" t="n">
        <v>0.0664614149893872</v>
      </c>
      <c r="U157" s="19" t="n">
        <v>0.0840104329580179</v>
      </c>
      <c r="V157" s="19" t="n">
        <v>0.040614209805008</v>
      </c>
      <c r="W157" s="19" t="n">
        <v>0.0569420107731108</v>
      </c>
      <c r="X157" s="19" t="n">
        <v>0.098340136850156</v>
      </c>
      <c r="Y157" s="19" t="n">
        <v>0.0978347902678737</v>
      </c>
      <c r="Z157" s="19" t="n">
        <v>0.0278630381392282</v>
      </c>
      <c r="AA157" s="19" t="n">
        <v>0.0357029052580499</v>
      </c>
      <c r="AB157" s="19" t="n">
        <v>0.0522993575980098</v>
      </c>
      <c r="AC157" s="19" t="n">
        <v>0.168016425482173</v>
      </c>
      <c r="AD157" s="19" t="n">
        <v>0.164268661485054</v>
      </c>
      <c r="AE157" s="19"/>
      <c r="AF157" s="19" t="n">
        <v>0.0837471597140754</v>
      </c>
      <c r="AG157" s="19" t="n">
        <v>0.0614669165679957</v>
      </c>
      <c r="AH157" s="19" t="n">
        <v>0.0480845963254917</v>
      </c>
      <c r="AI157" s="19"/>
      <c r="AJ157" s="19" t="n">
        <v>0.101259674938001</v>
      </c>
      <c r="AK157" s="19" t="n">
        <v>0.0481804734888076</v>
      </c>
      <c r="AL157" s="19" t="n">
        <v>0.0117209625365591</v>
      </c>
      <c r="AM157" s="19" t="n">
        <v>0</v>
      </c>
      <c r="AN157" s="19" t="n">
        <v>0.0522346348982409</v>
      </c>
      <c r="AO157" s="19"/>
      <c r="AP157" s="19" t="n">
        <v>0.0887671410762776</v>
      </c>
      <c r="AQ157" s="19" t="n">
        <v>0.0733491331621314</v>
      </c>
      <c r="AR157" s="19" t="n">
        <v>0.0454094901650785</v>
      </c>
    </row>
    <row r="158">
      <c r="B158" t="s">
        <v>145</v>
      </c>
      <c r="C158" s="19" t="n">
        <v>0.132056465898013</v>
      </c>
      <c r="D158" s="19" t="n">
        <v>0.132810232609422</v>
      </c>
      <c r="E158" s="19" t="n">
        <v>0.131581835095945</v>
      </c>
      <c r="F158" s="19"/>
      <c r="G158" s="19" t="n">
        <v>0.141257482552776</v>
      </c>
      <c r="H158" s="19" t="n">
        <v>0.186879126448542</v>
      </c>
      <c r="I158" s="19" t="n">
        <v>0.123590931298268</v>
      </c>
      <c r="J158" s="19" t="n">
        <v>0.154190875151883</v>
      </c>
      <c r="K158" s="19" t="n">
        <v>0.0862781656288222</v>
      </c>
      <c r="L158" s="19" t="n">
        <v>0.100957977823022</v>
      </c>
      <c r="M158" s="19"/>
      <c r="N158" s="19" t="n">
        <v>0.128102684735797</v>
      </c>
      <c r="O158" s="19" t="n">
        <v>0.168781086820265</v>
      </c>
      <c r="P158" s="19" t="n">
        <v>0.145898100513762</v>
      </c>
      <c r="Q158" s="19" t="n">
        <v>0.0880757357635387</v>
      </c>
      <c r="R158" s="19"/>
      <c r="S158" s="19" t="n">
        <v>0.15962510368008</v>
      </c>
      <c r="T158" s="19" t="n">
        <v>0.111679167423434</v>
      </c>
      <c r="U158" s="19" t="n">
        <v>0.123715967870985</v>
      </c>
      <c r="V158" s="19" t="n">
        <v>0.157343799124512</v>
      </c>
      <c r="W158" s="19" t="n">
        <v>0.123375613832711</v>
      </c>
      <c r="X158" s="19" t="n">
        <v>0.179832881156211</v>
      </c>
      <c r="Y158" s="19" t="n">
        <v>0.129954856747569</v>
      </c>
      <c r="Z158" s="19" t="n">
        <v>0.118795169473098</v>
      </c>
      <c r="AA158" s="19" t="n">
        <v>0.116742053337584</v>
      </c>
      <c r="AB158" s="19" t="n">
        <v>0.113868838745816</v>
      </c>
      <c r="AC158" s="19" t="n">
        <v>0.0953155738201692</v>
      </c>
      <c r="AD158" s="19" t="n">
        <v>0.11016768927093</v>
      </c>
      <c r="AE158" s="19"/>
      <c r="AF158" s="19" t="n">
        <v>0.15037487475166</v>
      </c>
      <c r="AG158" s="19" t="n">
        <v>0.123859519959192</v>
      </c>
      <c r="AH158" s="19" t="n">
        <v>0.112034406156502</v>
      </c>
      <c r="AI158" s="19"/>
      <c r="AJ158" s="19" t="n">
        <v>0.134770762628886</v>
      </c>
      <c r="AK158" s="19" t="n">
        <v>0.15939371190335</v>
      </c>
      <c r="AL158" s="19" t="n">
        <v>0.128155180591084</v>
      </c>
      <c r="AM158" s="19" t="n">
        <v>0</v>
      </c>
      <c r="AN158" s="19" t="n">
        <v>0.101241054919595</v>
      </c>
      <c r="AO158" s="19"/>
      <c r="AP158" s="19" t="n">
        <v>0.14652624445253</v>
      </c>
      <c r="AQ158" s="19" t="n">
        <v>0.144887387735412</v>
      </c>
      <c r="AR158" s="19" t="n">
        <v>0.138170711249478</v>
      </c>
    </row>
    <row r="159">
      <c r="B159" t="s">
        <v>146</v>
      </c>
      <c r="C159" s="19" t="n">
        <v>0.220539988482375</v>
      </c>
      <c r="D159" s="19" t="n">
        <v>0.209376558137717</v>
      </c>
      <c r="E159" s="19" t="n">
        <v>0.229907265633776</v>
      </c>
      <c r="F159" s="19"/>
      <c r="G159" s="19" t="n">
        <v>0.179636725713999</v>
      </c>
      <c r="H159" s="19" t="n">
        <v>0.261941622733979</v>
      </c>
      <c r="I159" s="19" t="n">
        <v>0.243206964469788</v>
      </c>
      <c r="J159" s="19" t="n">
        <v>0.17684729628717</v>
      </c>
      <c r="K159" s="19" t="n">
        <v>0.25179066821253</v>
      </c>
      <c r="L159" s="19" t="n">
        <v>0.209750332784284</v>
      </c>
      <c r="M159" s="19"/>
      <c r="N159" s="19" t="n">
        <v>0.220111156810612</v>
      </c>
      <c r="O159" s="19" t="n">
        <v>0.209917748395354</v>
      </c>
      <c r="P159" s="19" t="n">
        <v>0.253614319396962</v>
      </c>
      <c r="Q159" s="19" t="n">
        <v>0.202438953414766</v>
      </c>
      <c r="R159" s="19"/>
      <c r="S159" s="19" t="n">
        <v>0.247798329842438</v>
      </c>
      <c r="T159" s="19" t="n">
        <v>0.177733824572523</v>
      </c>
      <c r="U159" s="19" t="n">
        <v>0.172442797728412</v>
      </c>
      <c r="V159" s="19" t="n">
        <v>0.169369778839235</v>
      </c>
      <c r="W159" s="19" t="n">
        <v>0.194773645824185</v>
      </c>
      <c r="X159" s="19" t="n">
        <v>0.305427156370547</v>
      </c>
      <c r="Y159" s="19" t="n">
        <v>0.219528707370445</v>
      </c>
      <c r="Z159" s="19" t="n">
        <v>0.183159238766594</v>
      </c>
      <c r="AA159" s="19" t="n">
        <v>0.303305340981608</v>
      </c>
      <c r="AB159" s="19" t="n">
        <v>0.228335639135682</v>
      </c>
      <c r="AC159" s="19" t="n">
        <v>0.21872796995766</v>
      </c>
      <c r="AD159" s="19" t="n">
        <v>0.0948946766026288</v>
      </c>
      <c r="AE159" s="19"/>
      <c r="AF159" s="19" t="n">
        <v>0.217479717254295</v>
      </c>
      <c r="AG159" s="19" t="n">
        <v>0.236073168877707</v>
      </c>
      <c r="AH159" s="19" t="n">
        <v>0.229161497708012</v>
      </c>
      <c r="AI159" s="19"/>
      <c r="AJ159" s="19" t="n">
        <v>0.239237383321412</v>
      </c>
      <c r="AK159" s="19" t="n">
        <v>0.227239500079774</v>
      </c>
      <c r="AL159" s="19" t="n">
        <v>0.182964162480591</v>
      </c>
      <c r="AM159" s="19" t="n">
        <v>0.167483257909348</v>
      </c>
      <c r="AN159" s="19" t="n">
        <v>0.222504455493098</v>
      </c>
      <c r="AO159" s="19"/>
      <c r="AP159" s="19" t="n">
        <v>0.247167719174393</v>
      </c>
      <c r="AQ159" s="19" t="n">
        <v>0.228541547756407</v>
      </c>
      <c r="AR159" s="19" t="n">
        <v>0.246998374716144</v>
      </c>
    </row>
    <row r="160">
      <c r="B160" t="s">
        <v>147</v>
      </c>
      <c r="C160" s="19" t="n">
        <v>0.196436186467437</v>
      </c>
      <c r="D160" s="19" t="n">
        <v>0.20037139910797</v>
      </c>
      <c r="E160" s="19" t="n">
        <v>0.192978454618445</v>
      </c>
      <c r="F160" s="19"/>
      <c r="G160" s="19" t="n">
        <v>0.184269878060906</v>
      </c>
      <c r="H160" s="19" t="n">
        <v>0.157746112853812</v>
      </c>
      <c r="I160" s="19" t="n">
        <v>0.168652074402493</v>
      </c>
      <c r="J160" s="19" t="n">
        <v>0.23932200786402</v>
      </c>
      <c r="K160" s="19" t="n">
        <v>0.191098478486102</v>
      </c>
      <c r="L160" s="19" t="n">
        <v>0.227349829519757</v>
      </c>
      <c r="M160" s="19"/>
      <c r="N160" s="19" t="n">
        <v>0.207694006829072</v>
      </c>
      <c r="O160" s="19" t="n">
        <v>0.199348143133385</v>
      </c>
      <c r="P160" s="19" t="n">
        <v>0.172090595582175</v>
      </c>
      <c r="Q160" s="19" t="n">
        <v>0.205813209342866</v>
      </c>
      <c r="R160" s="19"/>
      <c r="S160" s="19" t="n">
        <v>0.181316683745772</v>
      </c>
      <c r="T160" s="19" t="n">
        <v>0.248910883821798</v>
      </c>
      <c r="U160" s="19" t="n">
        <v>0.198098449875186</v>
      </c>
      <c r="V160" s="19" t="n">
        <v>0.219177728751438</v>
      </c>
      <c r="W160" s="19" t="n">
        <v>0.246735961334536</v>
      </c>
      <c r="X160" s="19" t="n">
        <v>0.0892315423848055</v>
      </c>
      <c r="Y160" s="19" t="n">
        <v>0.148029640063829</v>
      </c>
      <c r="Z160" s="19" t="n">
        <v>0.338492268745918</v>
      </c>
      <c r="AA160" s="19" t="n">
        <v>0.153358673884088</v>
      </c>
      <c r="AB160" s="19" t="n">
        <v>0.23423135933991</v>
      </c>
      <c r="AC160" s="19" t="n">
        <v>0.115449085481088</v>
      </c>
      <c r="AD160" s="19" t="n">
        <v>0.290361260998792</v>
      </c>
      <c r="AE160" s="19"/>
      <c r="AF160" s="19" t="n">
        <v>0.182204311589643</v>
      </c>
      <c r="AG160" s="19" t="n">
        <v>0.202136362641045</v>
      </c>
      <c r="AH160" s="19" t="n">
        <v>0.22308821975324</v>
      </c>
      <c r="AI160" s="19"/>
      <c r="AJ160" s="19" t="n">
        <v>0.211661023859619</v>
      </c>
      <c r="AK160" s="19" t="n">
        <v>0.142382674733811</v>
      </c>
      <c r="AL160" s="19" t="n">
        <v>0.294196342382895</v>
      </c>
      <c r="AM160" s="19" t="n">
        <v>0.524360766060339</v>
      </c>
      <c r="AN160" s="19" t="n">
        <v>0.209413697906551</v>
      </c>
      <c r="AO160" s="19"/>
      <c r="AP160" s="19" t="n">
        <v>0.211010423658871</v>
      </c>
      <c r="AQ160" s="19" t="n">
        <v>0.182517918709384</v>
      </c>
      <c r="AR160" s="19" t="n">
        <v>0.170989445660529</v>
      </c>
    </row>
    <row r="161">
      <c r="B161" t="s">
        <v>148</v>
      </c>
      <c r="C161" s="19" t="n">
        <v>0.257072816072159</v>
      </c>
      <c r="D161" s="19" t="n">
        <v>0.280217199061796</v>
      </c>
      <c r="E161" s="19" t="n">
        <v>0.234951446301892</v>
      </c>
      <c r="F161" s="19"/>
      <c r="G161" s="19" t="n">
        <v>0.351637139624864</v>
      </c>
      <c r="H161" s="19" t="n">
        <v>0.249350009296134</v>
      </c>
      <c r="I161" s="19" t="n">
        <v>0.259063701740901</v>
      </c>
      <c r="J161" s="19" t="n">
        <v>0.200245585618579</v>
      </c>
      <c r="K161" s="19" t="n">
        <v>0.233305163303708</v>
      </c>
      <c r="L161" s="19" t="n">
        <v>0.261496072984322</v>
      </c>
      <c r="M161" s="19"/>
      <c r="N161" s="19" t="n">
        <v>0.238917525210797</v>
      </c>
      <c r="O161" s="19" t="n">
        <v>0.248867417806329</v>
      </c>
      <c r="P161" s="19" t="n">
        <v>0.274790090379609</v>
      </c>
      <c r="Q161" s="19" t="n">
        <v>0.269533182678961</v>
      </c>
      <c r="R161" s="19"/>
      <c r="S161" s="19" t="n">
        <v>0.313490699096896</v>
      </c>
      <c r="T161" s="19" t="n">
        <v>0.212798156986165</v>
      </c>
      <c r="U161" s="19" t="n">
        <v>0.24268972357904</v>
      </c>
      <c r="V161" s="19" t="n">
        <v>0.251775745392523</v>
      </c>
      <c r="W161" s="19" t="n">
        <v>0.261661515372693</v>
      </c>
      <c r="X161" s="19" t="n">
        <v>0.211836864798036</v>
      </c>
      <c r="Y161" s="19" t="n">
        <v>0.253774690831878</v>
      </c>
      <c r="Z161" s="19" t="n">
        <v>0.232187297690017</v>
      </c>
      <c r="AA161" s="19" t="n">
        <v>0.26840542363169</v>
      </c>
      <c r="AB161" s="19" t="n">
        <v>0.226419257850294</v>
      </c>
      <c r="AC161" s="19" t="n">
        <v>0.35788159214013</v>
      </c>
      <c r="AD161" s="19" t="n">
        <v>0.289265706256528</v>
      </c>
      <c r="AE161" s="19"/>
      <c r="AF161" s="19" t="n">
        <v>0.231877041552034</v>
      </c>
      <c r="AG161" s="19" t="n">
        <v>0.247784546652058</v>
      </c>
      <c r="AH161" s="19" t="n">
        <v>0.284135016088186</v>
      </c>
      <c r="AI161" s="19"/>
      <c r="AJ161" s="19" t="n">
        <v>0.19690958890372</v>
      </c>
      <c r="AK161" s="19" t="n">
        <v>0.296429905236604</v>
      </c>
      <c r="AL161" s="19" t="n">
        <v>0.20778836888011</v>
      </c>
      <c r="AM161" s="19" t="n">
        <v>0.308155976030313</v>
      </c>
      <c r="AN161" s="19" t="n">
        <v>0.270034048222645</v>
      </c>
      <c r="AO161" s="19"/>
      <c r="AP161" s="19" t="n">
        <v>0.173585994957317</v>
      </c>
      <c r="AQ161" s="19" t="n">
        <v>0.270218853635034</v>
      </c>
      <c r="AR161" s="19" t="n">
        <v>0.25762286812414</v>
      </c>
    </row>
    <row r="162">
      <c r="B162" t="s">
        <v>112</v>
      </c>
      <c r="C162" s="19" t="n">
        <v>0.126865985756152</v>
      </c>
      <c r="D162" s="19" t="n">
        <v>0.0983313658358923</v>
      </c>
      <c r="E162" s="19" t="n">
        <v>0.155021395584603</v>
      </c>
      <c r="F162" s="19"/>
      <c r="G162" s="19" t="n">
        <v>0.081326420780464</v>
      </c>
      <c r="H162" s="19" t="n">
        <v>0.0568287628174083</v>
      </c>
      <c r="I162" s="19" t="n">
        <v>0.113233615095574</v>
      </c>
      <c r="J162" s="19" t="n">
        <v>0.163258117948347</v>
      </c>
      <c r="K162" s="19" t="n">
        <v>0.203958265237041</v>
      </c>
      <c r="L162" s="19" t="n">
        <v>0.143749621679198</v>
      </c>
      <c r="M162" s="19"/>
      <c r="N162" s="19" t="n">
        <v>0.130048825131973</v>
      </c>
      <c r="O162" s="19" t="n">
        <v>0.129529492797388</v>
      </c>
      <c r="P162" s="19" t="n">
        <v>0.0803733459691856</v>
      </c>
      <c r="Q162" s="19" t="n">
        <v>0.155823509277139</v>
      </c>
      <c r="R162" s="19"/>
      <c r="S162" s="19" t="n">
        <v>0.0672726501034898</v>
      </c>
      <c r="T162" s="19" t="n">
        <v>0.182416552206692</v>
      </c>
      <c r="U162" s="19" t="n">
        <v>0.179042627988359</v>
      </c>
      <c r="V162" s="19" t="n">
        <v>0.161718738087285</v>
      </c>
      <c r="W162" s="19" t="n">
        <v>0.116511252862765</v>
      </c>
      <c r="X162" s="19" t="n">
        <v>0.115331418440244</v>
      </c>
      <c r="Y162" s="19" t="n">
        <v>0.150877314718406</v>
      </c>
      <c r="Z162" s="19" t="n">
        <v>0.0995029871851446</v>
      </c>
      <c r="AA162" s="19" t="n">
        <v>0.12248560290698</v>
      </c>
      <c r="AB162" s="19" t="n">
        <v>0.144845547330288</v>
      </c>
      <c r="AC162" s="19" t="n">
        <v>0.04460935311878</v>
      </c>
      <c r="AD162" s="19" t="n">
        <v>0.0510420053860684</v>
      </c>
      <c r="AE162" s="19"/>
      <c r="AF162" s="19" t="n">
        <v>0.134316895138292</v>
      </c>
      <c r="AG162" s="19" t="n">
        <v>0.128679485302002</v>
      </c>
      <c r="AH162" s="19" t="n">
        <v>0.103496263968569</v>
      </c>
      <c r="AI162" s="19"/>
      <c r="AJ162" s="19" t="n">
        <v>0.116161566348361</v>
      </c>
      <c r="AK162" s="19" t="n">
        <v>0.126373734557653</v>
      </c>
      <c r="AL162" s="19" t="n">
        <v>0.17517498312876</v>
      </c>
      <c r="AM162" s="19" t="n">
        <v>0</v>
      </c>
      <c r="AN162" s="19" t="n">
        <v>0.14457210855987</v>
      </c>
      <c r="AO162" s="19"/>
      <c r="AP162" s="19" t="n">
        <v>0.132942476680611</v>
      </c>
      <c r="AQ162" s="19" t="n">
        <v>0.100485159001631</v>
      </c>
      <c r="AR162" s="19" t="n">
        <v>0.14080911008463</v>
      </c>
    </row>
    <row r="163">
      <c r="B163" t="s">
        <v>149</v>
      </c>
      <c r="C163" s="19" t="n">
        <v>0.199085023221877</v>
      </c>
      <c r="D163" s="19" t="n">
        <v>0.211703477856625</v>
      </c>
      <c r="E163" s="19" t="n">
        <v>0.187141437861284</v>
      </c>
      <c r="F163" s="19"/>
      <c r="G163" s="19" t="n">
        <v>0.203129835819767</v>
      </c>
      <c r="H163" s="19" t="n">
        <v>0.274133492298666</v>
      </c>
      <c r="I163" s="19" t="n">
        <v>0.215843644291244</v>
      </c>
      <c r="J163" s="19" t="n">
        <v>0.220326992281884</v>
      </c>
      <c r="K163" s="19" t="n">
        <v>0.119847424760619</v>
      </c>
      <c r="L163" s="19" t="n">
        <v>0.157654143032439</v>
      </c>
      <c r="M163" s="19"/>
      <c r="N163" s="19" t="n">
        <v>0.203228486017545</v>
      </c>
      <c r="O163" s="19" t="n">
        <v>0.212337197867544</v>
      </c>
      <c r="P163" s="19" t="n">
        <v>0.219131648672069</v>
      </c>
      <c r="Q163" s="19" t="n">
        <v>0.166391145286268</v>
      </c>
      <c r="R163" s="19"/>
      <c r="S163" s="19" t="n">
        <v>0.190121637211404</v>
      </c>
      <c r="T163" s="19" t="n">
        <v>0.178140582412821</v>
      </c>
      <c r="U163" s="19" t="n">
        <v>0.207726400829003</v>
      </c>
      <c r="V163" s="19" t="n">
        <v>0.19795800892952</v>
      </c>
      <c r="W163" s="19" t="n">
        <v>0.180317624605822</v>
      </c>
      <c r="X163" s="19" t="n">
        <v>0.278173018006367</v>
      </c>
      <c r="Y163" s="19" t="n">
        <v>0.227789647015442</v>
      </c>
      <c r="Z163" s="19" t="n">
        <v>0.146658207612326</v>
      </c>
      <c r="AA163" s="19" t="n">
        <v>0.152444958595634</v>
      </c>
      <c r="AB163" s="19" t="n">
        <v>0.166168196343826</v>
      </c>
      <c r="AC163" s="19" t="n">
        <v>0.263331999302342</v>
      </c>
      <c r="AD163" s="19" t="n">
        <v>0.274436350755984</v>
      </c>
      <c r="AE163" s="19"/>
      <c r="AF163" s="19" t="n">
        <v>0.234122034465736</v>
      </c>
      <c r="AG163" s="19" t="n">
        <v>0.185326436527188</v>
      </c>
      <c r="AH163" s="19" t="n">
        <v>0.160119002481993</v>
      </c>
      <c r="AI163" s="19"/>
      <c r="AJ163" s="19" t="n">
        <v>0.236030437566887</v>
      </c>
      <c r="AK163" s="19" t="n">
        <v>0.207574185392158</v>
      </c>
      <c r="AL163" s="19" t="n">
        <v>0.139876143127643</v>
      </c>
      <c r="AM163" s="19" t="n">
        <v>0</v>
      </c>
      <c r="AN163" s="19" t="n">
        <v>0.153475689817836</v>
      </c>
      <c r="AO163" s="19"/>
      <c r="AP163" s="19" t="n">
        <v>0.235293385528807</v>
      </c>
      <c r="AQ163" s="19" t="n">
        <v>0.218236520897544</v>
      </c>
      <c r="AR163" s="19" t="n">
        <v>0.183580201414556</v>
      </c>
    </row>
    <row r="164">
      <c r="B164" t="s">
        <v>150</v>
      </c>
      <c r="C164" s="19" t="n">
        <v>0.453509002539596</v>
      </c>
      <c r="D164" s="19" t="n">
        <v>0.480588598169765</v>
      </c>
      <c r="E164" s="19" t="n">
        <v>0.427929900920337</v>
      </c>
      <c r="F164" s="19"/>
      <c r="G164" s="19" t="n">
        <v>0.53590701768577</v>
      </c>
      <c r="H164" s="19" t="n">
        <v>0.407096122149946</v>
      </c>
      <c r="I164" s="19" t="n">
        <v>0.427715776143394</v>
      </c>
      <c r="J164" s="19" t="n">
        <v>0.439567593482599</v>
      </c>
      <c r="K164" s="19" t="n">
        <v>0.424403641789811</v>
      </c>
      <c r="L164" s="19" t="n">
        <v>0.488845902504078</v>
      </c>
      <c r="M164" s="19"/>
      <c r="N164" s="19" t="n">
        <v>0.44661153203987</v>
      </c>
      <c r="O164" s="19" t="n">
        <v>0.448215560939714</v>
      </c>
      <c r="P164" s="19" t="n">
        <v>0.446880685961783</v>
      </c>
      <c r="Q164" s="19" t="n">
        <v>0.475346392021828</v>
      </c>
      <c r="R164" s="19"/>
      <c r="S164" s="19" t="n">
        <v>0.494807382842668</v>
      </c>
      <c r="T164" s="19" t="n">
        <v>0.461709040807963</v>
      </c>
      <c r="U164" s="19" t="n">
        <v>0.440788173454226</v>
      </c>
      <c r="V164" s="19" t="n">
        <v>0.470953474143961</v>
      </c>
      <c r="W164" s="19" t="n">
        <v>0.508397476707229</v>
      </c>
      <c r="X164" s="19" t="n">
        <v>0.301068407182842</v>
      </c>
      <c r="Y164" s="19" t="n">
        <v>0.401804330895706</v>
      </c>
      <c r="Z164" s="19" t="n">
        <v>0.570679566435935</v>
      </c>
      <c r="AA164" s="19" t="n">
        <v>0.421764097515778</v>
      </c>
      <c r="AB164" s="19" t="n">
        <v>0.460650617190204</v>
      </c>
      <c r="AC164" s="19" t="n">
        <v>0.473330677621218</v>
      </c>
      <c r="AD164" s="19" t="n">
        <v>0.579626967255319</v>
      </c>
      <c r="AE164" s="19"/>
      <c r="AF164" s="19" t="n">
        <v>0.414081353141678</v>
      </c>
      <c r="AG164" s="19" t="n">
        <v>0.449920909293103</v>
      </c>
      <c r="AH164" s="19" t="n">
        <v>0.507223235841426</v>
      </c>
      <c r="AI164" s="19"/>
      <c r="AJ164" s="19" t="n">
        <v>0.408570612763339</v>
      </c>
      <c r="AK164" s="19" t="n">
        <v>0.438812579970416</v>
      </c>
      <c r="AL164" s="19" t="n">
        <v>0.501984711263006</v>
      </c>
      <c r="AM164" s="19" t="n">
        <v>0.832516742090652</v>
      </c>
      <c r="AN164" s="19" t="n">
        <v>0.479447746129195</v>
      </c>
      <c r="AO164" s="19"/>
      <c r="AP164" s="19" t="n">
        <v>0.384596418616189</v>
      </c>
      <c r="AQ164" s="19" t="n">
        <v>0.452736772344418</v>
      </c>
      <c r="AR164" s="19" t="n">
        <v>0.42861231378467</v>
      </c>
    </row>
    <row r="165">
      <c r="B165" t="s">
        <v>151</v>
      </c>
      <c r="C165" s="19" t="n">
        <v>-0.254423979317718</v>
      </c>
      <c r="D165" s="19" t="n">
        <v>-0.26888512031314</v>
      </c>
      <c r="E165" s="19" t="n">
        <v>-0.240788463059054</v>
      </c>
      <c r="F165" s="19"/>
      <c r="G165" s="19" t="n">
        <v>-0.332777181866003</v>
      </c>
      <c r="H165" s="19" t="n">
        <v>-0.13296262985128</v>
      </c>
      <c r="I165" s="19" t="n">
        <v>-0.21187213185215</v>
      </c>
      <c r="J165" s="19" t="n">
        <v>-0.219240601200715</v>
      </c>
      <c r="K165" s="19" t="n">
        <v>-0.304556217029192</v>
      </c>
      <c r="L165" s="19" t="n">
        <v>-0.331191759471639</v>
      </c>
      <c r="M165" s="19"/>
      <c r="N165" s="19" t="n">
        <v>-0.243383046022325</v>
      </c>
      <c r="O165" s="19" t="n">
        <v>-0.23587836307217</v>
      </c>
      <c r="P165" s="19" t="n">
        <v>-0.227749037289714</v>
      </c>
      <c r="Q165" s="19" t="n">
        <v>-0.30895524673556</v>
      </c>
      <c r="R165" s="19"/>
      <c r="S165" s="19" t="n">
        <v>-0.304685745631264</v>
      </c>
      <c r="T165" s="19" t="n">
        <v>-0.283568458395141</v>
      </c>
      <c r="U165" s="19" t="n">
        <v>-0.233061772625223</v>
      </c>
      <c r="V165" s="19" t="n">
        <v>-0.272995465214441</v>
      </c>
      <c r="W165" s="19" t="n">
        <v>-0.328079852101407</v>
      </c>
      <c r="X165" s="19" t="n">
        <v>-0.0228953891764753</v>
      </c>
      <c r="Y165" s="19" t="n">
        <v>-0.174014683880264</v>
      </c>
      <c r="Z165" s="19" t="n">
        <v>-0.424021358823609</v>
      </c>
      <c r="AA165" s="19" t="n">
        <v>-0.269319138920144</v>
      </c>
      <c r="AB165" s="19" t="n">
        <v>-0.294482420846378</v>
      </c>
      <c r="AC165" s="19" t="n">
        <v>-0.209998678318876</v>
      </c>
      <c r="AD165" s="19" t="n">
        <v>-0.305190616499336</v>
      </c>
      <c r="AE165" s="19"/>
      <c r="AF165" s="19" t="n">
        <v>-0.179959318675942</v>
      </c>
      <c r="AG165" s="19" t="n">
        <v>-0.264594472765915</v>
      </c>
      <c r="AH165" s="19" t="n">
        <v>-0.347104233359432</v>
      </c>
      <c r="AI165" s="19"/>
      <c r="AJ165" s="19" t="n">
        <v>-0.172540175196452</v>
      </c>
      <c r="AK165" s="19" t="n">
        <v>-0.231238394578258</v>
      </c>
      <c r="AL165" s="19" t="n">
        <v>-0.362108568135362</v>
      </c>
      <c r="AM165" s="19" t="n">
        <v>-0.832516742090652</v>
      </c>
      <c r="AN165" s="19" t="n">
        <v>-0.325972056311359</v>
      </c>
      <c r="AO165" s="19"/>
      <c r="AP165" s="19" t="n">
        <v>-0.149303033087381</v>
      </c>
      <c r="AQ165" s="19" t="n">
        <v>-0.234500251446874</v>
      </c>
      <c r="AR165" s="19" t="n">
        <v>-0.245032112370113</v>
      </c>
    </row>
    <row r="166">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row>
    <row r="167">
      <c r="B167" s="7" t="s">
        <v>157</v>
      </c>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row>
    <row r="168">
      <c r="B168" s="26" t="s">
        <v>62</v>
      </c>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row>
    <row r="169">
      <c r="B169" t="s">
        <v>144</v>
      </c>
      <c r="C169" s="19" t="n">
        <v>0.205191424958577</v>
      </c>
      <c r="D169" s="19" t="n">
        <v>0.226978791479786</v>
      </c>
      <c r="E169" s="19" t="n">
        <v>0.184293933851926</v>
      </c>
      <c r="F169" s="19"/>
      <c r="G169" s="19" t="n">
        <v>0.192988152812501</v>
      </c>
      <c r="H169" s="19" t="n">
        <v>0.189433872943589</v>
      </c>
      <c r="I169" s="19" t="n">
        <v>0.222940624432974</v>
      </c>
      <c r="J169" s="19" t="n">
        <v>0.233648952689407</v>
      </c>
      <c r="K169" s="19" t="n">
        <v>0.213257544712402</v>
      </c>
      <c r="L169" s="19" t="n">
        <v>0.183230860755357</v>
      </c>
      <c r="M169" s="19"/>
      <c r="N169" s="19" t="n">
        <v>0.193737682978245</v>
      </c>
      <c r="O169" s="19" t="n">
        <v>0.18411586547844</v>
      </c>
      <c r="P169" s="19" t="n">
        <v>0.254973401837727</v>
      </c>
      <c r="Q169" s="19" t="n">
        <v>0.195084787726281</v>
      </c>
      <c r="R169" s="19"/>
      <c r="S169" s="19" t="n">
        <v>0.141721598646851</v>
      </c>
      <c r="T169" s="19" t="n">
        <v>0.208048275051552</v>
      </c>
      <c r="U169" s="19" t="n">
        <v>0.228364229296092</v>
      </c>
      <c r="V169" s="19" t="n">
        <v>0.211372818762514</v>
      </c>
      <c r="W169" s="19" t="n">
        <v>0.246272523608861</v>
      </c>
      <c r="X169" s="19" t="n">
        <v>0.176871970120175</v>
      </c>
      <c r="Y169" s="19" t="n">
        <v>0.247562239343007</v>
      </c>
      <c r="Z169" s="19" t="n">
        <v>0.220964100588956</v>
      </c>
      <c r="AA169" s="19" t="n">
        <v>0.213568740149048</v>
      </c>
      <c r="AB169" s="19" t="n">
        <v>0.166403366777917</v>
      </c>
      <c r="AC169" s="19" t="n">
        <v>0.21616345469188</v>
      </c>
      <c r="AD169" s="19" t="n">
        <v>0.331093570315008</v>
      </c>
      <c r="AE169" s="19"/>
      <c r="AF169" s="19" t="n">
        <v>0.224778805754555</v>
      </c>
      <c r="AG169" s="19" t="n">
        <v>0.200568536851542</v>
      </c>
      <c r="AH169" s="19" t="n">
        <v>0.172615503687831</v>
      </c>
      <c r="AI169" s="19"/>
      <c r="AJ169" s="19" t="n">
        <v>0.219111300515067</v>
      </c>
      <c r="AK169" s="19" t="n">
        <v>0.19020632775628</v>
      </c>
      <c r="AL169" s="19" t="n">
        <v>0.202795701750946</v>
      </c>
      <c r="AM169" s="19" t="n">
        <v>0.168779473243135</v>
      </c>
      <c r="AN169" s="19" t="n">
        <v>0.229548957670264</v>
      </c>
      <c r="AO169" s="19"/>
      <c r="AP169" s="19" t="n">
        <v>0.237071922052523</v>
      </c>
      <c r="AQ169" s="19" t="n">
        <v>0.225747046217106</v>
      </c>
      <c r="AR169" s="19" t="n">
        <v>0.200025053332192</v>
      </c>
    </row>
    <row r="170">
      <c r="B170" t="s">
        <v>145</v>
      </c>
      <c r="C170" s="19" t="n">
        <v>0.354052379265699</v>
      </c>
      <c r="D170" s="19" t="n">
        <v>0.327491971315695</v>
      </c>
      <c r="E170" s="19" t="n">
        <v>0.378741314795247</v>
      </c>
      <c r="F170" s="19"/>
      <c r="G170" s="19" t="n">
        <v>0.388071588830786</v>
      </c>
      <c r="H170" s="19" t="n">
        <v>0.389440708921462</v>
      </c>
      <c r="I170" s="19" t="n">
        <v>0.397409653322444</v>
      </c>
      <c r="J170" s="19" t="n">
        <v>0.331325778706229</v>
      </c>
      <c r="K170" s="19" t="n">
        <v>0.319522368092002</v>
      </c>
      <c r="L170" s="19" t="n">
        <v>0.309278567844028</v>
      </c>
      <c r="M170" s="19"/>
      <c r="N170" s="19" t="n">
        <v>0.368908403666354</v>
      </c>
      <c r="O170" s="19" t="n">
        <v>0.38550803111445</v>
      </c>
      <c r="P170" s="19" t="n">
        <v>0.346294597354637</v>
      </c>
      <c r="Q170" s="19" t="n">
        <v>0.313559732938644</v>
      </c>
      <c r="R170" s="19"/>
      <c r="S170" s="19" t="n">
        <v>0.421017213545239</v>
      </c>
      <c r="T170" s="19" t="n">
        <v>0.347080810619195</v>
      </c>
      <c r="U170" s="19" t="n">
        <v>0.304367396908443</v>
      </c>
      <c r="V170" s="19" t="n">
        <v>0.39506774981981</v>
      </c>
      <c r="W170" s="19" t="n">
        <v>0.317559792447848</v>
      </c>
      <c r="X170" s="19" t="n">
        <v>0.386741386641703</v>
      </c>
      <c r="Y170" s="19" t="n">
        <v>0.336438911818986</v>
      </c>
      <c r="Z170" s="19" t="n">
        <v>0.319026716650135</v>
      </c>
      <c r="AA170" s="19" t="n">
        <v>0.29185397071589</v>
      </c>
      <c r="AB170" s="19" t="n">
        <v>0.392892323350718</v>
      </c>
      <c r="AC170" s="19" t="n">
        <v>0.409100727081126</v>
      </c>
      <c r="AD170" s="19" t="n">
        <v>0.181613197574765</v>
      </c>
      <c r="AE170" s="19"/>
      <c r="AF170" s="19" t="n">
        <v>0.351669433235399</v>
      </c>
      <c r="AG170" s="19" t="n">
        <v>0.360495480101557</v>
      </c>
      <c r="AH170" s="19" t="n">
        <v>0.321143139226265</v>
      </c>
      <c r="AI170" s="19"/>
      <c r="AJ170" s="19" t="n">
        <v>0.379613496601817</v>
      </c>
      <c r="AK170" s="19" t="n">
        <v>0.392071161866358</v>
      </c>
      <c r="AL170" s="19" t="n">
        <v>0.294424595727093</v>
      </c>
      <c r="AM170" s="19" t="n">
        <v>0.135520451142197</v>
      </c>
      <c r="AN170" s="19" t="n">
        <v>0.249193654808434</v>
      </c>
      <c r="AO170" s="19"/>
      <c r="AP170" s="19" t="n">
        <v>0.403280291397973</v>
      </c>
      <c r="AQ170" s="19" t="n">
        <v>0.38248914870245</v>
      </c>
      <c r="AR170" s="19" t="n">
        <v>0.373547925567651</v>
      </c>
    </row>
    <row r="171">
      <c r="B171" t="s">
        <v>146</v>
      </c>
      <c r="C171" s="19" t="n">
        <v>0.2078079228772</v>
      </c>
      <c r="D171" s="19" t="n">
        <v>0.230267006144467</v>
      </c>
      <c r="E171" s="19" t="n">
        <v>0.186258777529638</v>
      </c>
      <c r="F171" s="19"/>
      <c r="G171" s="19" t="n">
        <v>0.184552548829656</v>
      </c>
      <c r="H171" s="19" t="n">
        <v>0.218512149325531</v>
      </c>
      <c r="I171" s="19" t="n">
        <v>0.140900737251736</v>
      </c>
      <c r="J171" s="19" t="n">
        <v>0.222851239985595</v>
      </c>
      <c r="K171" s="19" t="n">
        <v>0.23322502905039</v>
      </c>
      <c r="L171" s="19" t="n">
        <v>0.23931871344138</v>
      </c>
      <c r="M171" s="19"/>
      <c r="N171" s="19" t="n">
        <v>0.179039164796758</v>
      </c>
      <c r="O171" s="19" t="n">
        <v>0.182246309450309</v>
      </c>
      <c r="P171" s="19" t="n">
        <v>0.239749244976456</v>
      </c>
      <c r="Q171" s="19" t="n">
        <v>0.236872707219826</v>
      </c>
      <c r="R171" s="19"/>
      <c r="S171" s="19" t="n">
        <v>0.25732201864185</v>
      </c>
      <c r="T171" s="19" t="n">
        <v>0.247907520707005</v>
      </c>
      <c r="U171" s="19" t="n">
        <v>0.162645903434645</v>
      </c>
      <c r="V171" s="19" t="n">
        <v>0.117242587200212</v>
      </c>
      <c r="W171" s="19" t="n">
        <v>0.194796003277219</v>
      </c>
      <c r="X171" s="19" t="n">
        <v>0.23985724787367</v>
      </c>
      <c r="Y171" s="19" t="n">
        <v>0.215817004185621</v>
      </c>
      <c r="Z171" s="19" t="n">
        <v>0.247917019103075</v>
      </c>
      <c r="AA171" s="19" t="n">
        <v>0.175050410649987</v>
      </c>
      <c r="AB171" s="19" t="n">
        <v>0.232159348517876</v>
      </c>
      <c r="AC171" s="19" t="n">
        <v>0.17023265522896</v>
      </c>
      <c r="AD171" s="19" t="n">
        <v>0.164126342514008</v>
      </c>
      <c r="AE171" s="19"/>
      <c r="AF171" s="19" t="n">
        <v>0.220533927454921</v>
      </c>
      <c r="AG171" s="19" t="n">
        <v>0.200046282719978</v>
      </c>
      <c r="AH171" s="19" t="n">
        <v>0.204405678625345</v>
      </c>
      <c r="AI171" s="19"/>
      <c r="AJ171" s="19" t="n">
        <v>0.195562643075985</v>
      </c>
      <c r="AK171" s="19" t="n">
        <v>0.197235763230877</v>
      </c>
      <c r="AL171" s="19" t="n">
        <v>0.237613195839763</v>
      </c>
      <c r="AM171" s="19" t="n">
        <v>0.576361642096243</v>
      </c>
      <c r="AN171" s="19" t="n">
        <v>0.241440542760437</v>
      </c>
      <c r="AO171" s="19"/>
      <c r="AP171" s="19" t="n">
        <v>0.137859045264265</v>
      </c>
      <c r="AQ171" s="19" t="n">
        <v>0.201329164072279</v>
      </c>
      <c r="AR171" s="19" t="n">
        <v>0.190289252013305</v>
      </c>
    </row>
    <row r="172">
      <c r="B172" t="s">
        <v>147</v>
      </c>
      <c r="C172" s="19" t="n">
        <v>0.0770429423045596</v>
      </c>
      <c r="D172" s="19" t="n">
        <v>0.0646930048885061</v>
      </c>
      <c r="E172" s="19" t="n">
        <v>0.0892727475063612</v>
      </c>
      <c r="F172" s="19"/>
      <c r="G172" s="19" t="n">
        <v>0.121954539110506</v>
      </c>
      <c r="H172" s="19" t="n">
        <v>0.126373140038169</v>
      </c>
      <c r="I172" s="19" t="n">
        <v>0.085269845569881</v>
      </c>
      <c r="J172" s="19" t="n">
        <v>0.0537703162037903</v>
      </c>
      <c r="K172" s="19" t="n">
        <v>0.0214004543401752</v>
      </c>
      <c r="L172" s="19" t="n">
        <v>0.0568029117208471</v>
      </c>
      <c r="M172" s="19"/>
      <c r="N172" s="19" t="n">
        <v>0.0941352779001139</v>
      </c>
      <c r="O172" s="19" t="n">
        <v>0.0757185261477682</v>
      </c>
      <c r="P172" s="19" t="n">
        <v>0.0747724171690077</v>
      </c>
      <c r="Q172" s="19" t="n">
        <v>0.0631899394262825</v>
      </c>
      <c r="R172" s="19"/>
      <c r="S172" s="19" t="n">
        <v>0.0765067106265058</v>
      </c>
      <c r="T172" s="19" t="n">
        <v>0.0532704117655405</v>
      </c>
      <c r="U172" s="19" t="n">
        <v>0.0604202188098105</v>
      </c>
      <c r="V172" s="19" t="n">
        <v>0.0890835269324518</v>
      </c>
      <c r="W172" s="19" t="n">
        <v>0.10634724391031</v>
      </c>
      <c r="X172" s="19" t="n">
        <v>0.0634442758416446</v>
      </c>
      <c r="Y172" s="19" t="n">
        <v>0.0921390527149409</v>
      </c>
      <c r="Z172" s="19" t="n">
        <v>0.0761671560219122</v>
      </c>
      <c r="AA172" s="19" t="n">
        <v>0.136795732657715</v>
      </c>
      <c r="AB172" s="19" t="n">
        <v>0.0713864717442131</v>
      </c>
      <c r="AC172" s="19" t="n">
        <v>0</v>
      </c>
      <c r="AD172" s="19" t="n">
        <v>0.0504429351778579</v>
      </c>
      <c r="AE172" s="19"/>
      <c r="AF172" s="19" t="n">
        <v>0.0590570175496965</v>
      </c>
      <c r="AG172" s="19" t="n">
        <v>0.0825936199918685</v>
      </c>
      <c r="AH172" s="19" t="n">
        <v>0.0989843698308888</v>
      </c>
      <c r="AI172" s="19"/>
      <c r="AJ172" s="19" t="n">
        <v>0.0582736577610733</v>
      </c>
      <c r="AK172" s="19" t="n">
        <v>0.0942603860812749</v>
      </c>
      <c r="AL172" s="19" t="n">
        <v>0.0907586282233411</v>
      </c>
      <c r="AM172" s="19" t="n">
        <v>0</v>
      </c>
      <c r="AN172" s="19" t="n">
        <v>0.096690479101845</v>
      </c>
      <c r="AO172" s="19"/>
      <c r="AP172" s="19" t="n">
        <v>0.0591289500920217</v>
      </c>
      <c r="AQ172" s="19" t="n">
        <v>0.0864501746653256</v>
      </c>
      <c r="AR172" s="19" t="n">
        <v>0.11402276438026</v>
      </c>
    </row>
    <row r="173">
      <c r="B173" t="s">
        <v>148</v>
      </c>
      <c r="C173" s="19" t="n">
        <v>0.0385918985887901</v>
      </c>
      <c r="D173" s="19" t="n">
        <v>0.0354774665117588</v>
      </c>
      <c r="E173" s="19" t="n">
        <v>0.0417141214669474</v>
      </c>
      <c r="F173" s="19"/>
      <c r="G173" s="19" t="n">
        <v>0.0464984683473452</v>
      </c>
      <c r="H173" s="19" t="n">
        <v>0.0357871612969968</v>
      </c>
      <c r="I173" s="19" t="n">
        <v>0.0392837331850638</v>
      </c>
      <c r="J173" s="19" t="n">
        <v>0.053620545997022</v>
      </c>
      <c r="K173" s="19" t="n">
        <v>0.0374341954089493</v>
      </c>
      <c r="L173" s="19" t="n">
        <v>0.023715382798997</v>
      </c>
      <c r="M173" s="19"/>
      <c r="N173" s="19" t="n">
        <v>0.0428959816850718</v>
      </c>
      <c r="O173" s="19" t="n">
        <v>0.0409158627693697</v>
      </c>
      <c r="P173" s="19" t="n">
        <v>0.0266935708012619</v>
      </c>
      <c r="Q173" s="19" t="n">
        <v>0.0426095544287657</v>
      </c>
      <c r="R173" s="19"/>
      <c r="S173" s="19" t="n">
        <v>0.0494264819803778</v>
      </c>
      <c r="T173" s="19" t="n">
        <v>0.0148098287051364</v>
      </c>
      <c r="U173" s="19" t="n">
        <v>0.0954751375807485</v>
      </c>
      <c r="V173" s="19" t="n">
        <v>0.0471879723533445</v>
      </c>
      <c r="W173" s="19" t="n">
        <v>0.0691362265186356</v>
      </c>
      <c r="X173" s="19" t="n">
        <v>0.0306449248433905</v>
      </c>
      <c r="Y173" s="19" t="n">
        <v>0.0311444075782026</v>
      </c>
      <c r="Z173" s="19" t="n">
        <v>0.0189510560634106</v>
      </c>
      <c r="AA173" s="19" t="n">
        <v>0.0290886802296401</v>
      </c>
      <c r="AB173" s="19" t="n">
        <v>0</v>
      </c>
      <c r="AC173" s="19" t="n">
        <v>0.0424711423533795</v>
      </c>
      <c r="AD173" s="19" t="n">
        <v>0.0562805482880588</v>
      </c>
      <c r="AE173" s="19"/>
      <c r="AF173" s="19" t="n">
        <v>0.0209770204392569</v>
      </c>
      <c r="AG173" s="19" t="n">
        <v>0.0437478431146159</v>
      </c>
      <c r="AH173" s="19" t="n">
        <v>0.0646720216814683</v>
      </c>
      <c r="AI173" s="19"/>
      <c r="AJ173" s="19" t="n">
        <v>0.0314163581444485</v>
      </c>
      <c r="AK173" s="19" t="n">
        <v>0.0417426697195442</v>
      </c>
      <c r="AL173" s="19" t="n">
        <v>0.054844253457785</v>
      </c>
      <c r="AM173" s="19" t="n">
        <v>0.119338433518426</v>
      </c>
      <c r="AN173" s="19" t="n">
        <v>0.0426766113347522</v>
      </c>
      <c r="AO173" s="19"/>
      <c r="AP173" s="19" t="n">
        <v>0.0324956232715635</v>
      </c>
      <c r="AQ173" s="19" t="n">
        <v>0.0368979832025767</v>
      </c>
      <c r="AR173" s="19" t="n">
        <v>0.0122751150966725</v>
      </c>
    </row>
    <row r="174">
      <c r="B174" t="s">
        <v>112</v>
      </c>
      <c r="C174" s="19" t="n">
        <v>0.117313432005174</v>
      </c>
      <c r="D174" s="19" t="n">
        <v>0.115091759659788</v>
      </c>
      <c r="E174" s="19" t="n">
        <v>0.119719104849879</v>
      </c>
      <c r="F174" s="19"/>
      <c r="G174" s="19" t="n">
        <v>0.0659347020692056</v>
      </c>
      <c r="H174" s="19" t="n">
        <v>0.040452967474252</v>
      </c>
      <c r="I174" s="19" t="n">
        <v>0.114195406237901</v>
      </c>
      <c r="J174" s="19" t="n">
        <v>0.104783166417957</v>
      </c>
      <c r="K174" s="19" t="n">
        <v>0.175160408396082</v>
      </c>
      <c r="L174" s="19" t="n">
        <v>0.187653563439391</v>
      </c>
      <c r="M174" s="19"/>
      <c r="N174" s="19" t="n">
        <v>0.121283488973458</v>
      </c>
      <c r="O174" s="19" t="n">
        <v>0.131495405039662</v>
      </c>
      <c r="P174" s="19" t="n">
        <v>0.0575167678609109</v>
      </c>
      <c r="Q174" s="19" t="n">
        <v>0.148683278260201</v>
      </c>
      <c r="R174" s="19"/>
      <c r="S174" s="19" t="n">
        <v>0.0540059765591772</v>
      </c>
      <c r="T174" s="19" t="n">
        <v>0.128883153151572</v>
      </c>
      <c r="U174" s="19" t="n">
        <v>0.148727113970261</v>
      </c>
      <c r="V174" s="19" t="n">
        <v>0.140045344931667</v>
      </c>
      <c r="W174" s="19" t="n">
        <v>0.0658882102371259</v>
      </c>
      <c r="X174" s="19" t="n">
        <v>0.102440194679417</v>
      </c>
      <c r="Y174" s="19" t="n">
        <v>0.0768983843592422</v>
      </c>
      <c r="Z174" s="19" t="n">
        <v>0.116973951572511</v>
      </c>
      <c r="AA174" s="19" t="n">
        <v>0.15364246559772</v>
      </c>
      <c r="AB174" s="19" t="n">
        <v>0.137158489609276</v>
      </c>
      <c r="AC174" s="19" t="n">
        <v>0.162032020644654</v>
      </c>
      <c r="AD174" s="19" t="n">
        <v>0.216443406130303</v>
      </c>
      <c r="AE174" s="19"/>
      <c r="AF174" s="19" t="n">
        <v>0.122983795566172</v>
      </c>
      <c r="AG174" s="19" t="n">
        <v>0.112548237220439</v>
      </c>
      <c r="AH174" s="19" t="n">
        <v>0.138179286948202</v>
      </c>
      <c r="AI174" s="19"/>
      <c r="AJ174" s="19" t="n">
        <v>0.116022543901609</v>
      </c>
      <c r="AK174" s="19" t="n">
        <v>0.0844836913456656</v>
      </c>
      <c r="AL174" s="19" t="n">
        <v>0.119563625001072</v>
      </c>
      <c r="AM174" s="19" t="n">
        <v>0</v>
      </c>
      <c r="AN174" s="19" t="n">
        <v>0.140449754324268</v>
      </c>
      <c r="AO174" s="19"/>
      <c r="AP174" s="19" t="n">
        <v>0.130164167921653</v>
      </c>
      <c r="AQ174" s="19" t="n">
        <v>0.0670864831402625</v>
      </c>
      <c r="AR174" s="19" t="n">
        <v>0.109839889609919</v>
      </c>
    </row>
    <row r="175">
      <c r="B175" t="s">
        <v>149</v>
      </c>
      <c r="C175" s="19" t="n">
        <v>0.559243804224276</v>
      </c>
      <c r="D175" s="19" t="n">
        <v>0.55447076279548</v>
      </c>
      <c r="E175" s="19" t="n">
        <v>0.563035248647174</v>
      </c>
      <c r="F175" s="19"/>
      <c r="G175" s="19" t="n">
        <v>0.581059741643287</v>
      </c>
      <c r="H175" s="19" t="n">
        <v>0.578874581865051</v>
      </c>
      <c r="I175" s="19" t="n">
        <v>0.620350277755419</v>
      </c>
      <c r="J175" s="19" t="n">
        <v>0.564974731395637</v>
      </c>
      <c r="K175" s="19" t="n">
        <v>0.532779912804404</v>
      </c>
      <c r="L175" s="19" t="n">
        <v>0.492509428599386</v>
      </c>
      <c r="M175" s="19"/>
      <c r="N175" s="19" t="n">
        <v>0.562646086644598</v>
      </c>
      <c r="O175" s="19" t="n">
        <v>0.56962389659289</v>
      </c>
      <c r="P175" s="19" t="n">
        <v>0.601267999192364</v>
      </c>
      <c r="Q175" s="19" t="n">
        <v>0.508644520664925</v>
      </c>
      <c r="R175" s="19"/>
      <c r="S175" s="19" t="n">
        <v>0.56273881219209</v>
      </c>
      <c r="T175" s="19" t="n">
        <v>0.555129085670746</v>
      </c>
      <c r="U175" s="19" t="n">
        <v>0.532731626204535</v>
      </c>
      <c r="V175" s="19" t="n">
        <v>0.606440568582324</v>
      </c>
      <c r="W175" s="19" t="n">
        <v>0.563832316056709</v>
      </c>
      <c r="X175" s="19" t="n">
        <v>0.563613356761878</v>
      </c>
      <c r="Y175" s="19" t="n">
        <v>0.584001151161994</v>
      </c>
      <c r="Z175" s="19" t="n">
        <v>0.539990817239091</v>
      </c>
      <c r="AA175" s="19" t="n">
        <v>0.505422710864938</v>
      </c>
      <c r="AB175" s="19" t="n">
        <v>0.559295690128635</v>
      </c>
      <c r="AC175" s="19" t="n">
        <v>0.625264181773007</v>
      </c>
      <c r="AD175" s="19" t="n">
        <v>0.512706767889772</v>
      </c>
      <c r="AE175" s="19"/>
      <c r="AF175" s="19" t="n">
        <v>0.576448238989954</v>
      </c>
      <c r="AG175" s="19" t="n">
        <v>0.561064016953099</v>
      </c>
      <c r="AH175" s="19" t="n">
        <v>0.493758642914096</v>
      </c>
      <c r="AI175" s="19"/>
      <c r="AJ175" s="19" t="n">
        <v>0.598724797116884</v>
      </c>
      <c r="AK175" s="19" t="n">
        <v>0.582277489622638</v>
      </c>
      <c r="AL175" s="19" t="n">
        <v>0.49722029747804</v>
      </c>
      <c r="AM175" s="19" t="n">
        <v>0.304299924385331</v>
      </c>
      <c r="AN175" s="19" t="n">
        <v>0.478742612478698</v>
      </c>
      <c r="AO175" s="19"/>
      <c r="AP175" s="19" t="n">
        <v>0.640352213450496</v>
      </c>
      <c r="AQ175" s="19" t="n">
        <v>0.608236194919556</v>
      </c>
      <c r="AR175" s="19" t="n">
        <v>0.573572978899843</v>
      </c>
    </row>
    <row r="176">
      <c r="B176" t="s">
        <v>150</v>
      </c>
      <c r="C176" s="19" t="n">
        <v>0.11563484089335</v>
      </c>
      <c r="D176" s="19" t="n">
        <v>0.100170471400265</v>
      </c>
      <c r="E176" s="19" t="n">
        <v>0.130986868973309</v>
      </c>
      <c r="F176" s="19"/>
      <c r="G176" s="19" t="n">
        <v>0.168453007457852</v>
      </c>
      <c r="H176" s="19" t="n">
        <v>0.162160301335166</v>
      </c>
      <c r="I176" s="19" t="n">
        <v>0.124553578754945</v>
      </c>
      <c r="J176" s="19" t="n">
        <v>0.107390862200812</v>
      </c>
      <c r="K176" s="19" t="n">
        <v>0.0588346497491245</v>
      </c>
      <c r="L176" s="19" t="n">
        <v>0.0805182945198441</v>
      </c>
      <c r="M176" s="19"/>
      <c r="N176" s="19" t="n">
        <v>0.137031259585186</v>
      </c>
      <c r="O176" s="19" t="n">
        <v>0.116634388917138</v>
      </c>
      <c r="P176" s="19" t="n">
        <v>0.10146598797027</v>
      </c>
      <c r="Q176" s="19" t="n">
        <v>0.105799493855048</v>
      </c>
      <c r="R176" s="19"/>
      <c r="S176" s="19" t="n">
        <v>0.125933192606884</v>
      </c>
      <c r="T176" s="19" t="n">
        <v>0.0680802404706768</v>
      </c>
      <c r="U176" s="19" t="n">
        <v>0.155895356390559</v>
      </c>
      <c r="V176" s="19" t="n">
        <v>0.136271499285796</v>
      </c>
      <c r="W176" s="19" t="n">
        <v>0.175483470428946</v>
      </c>
      <c r="X176" s="19" t="n">
        <v>0.0940892006850352</v>
      </c>
      <c r="Y176" s="19" t="n">
        <v>0.123283460293144</v>
      </c>
      <c r="Z176" s="19" t="n">
        <v>0.0951182120853228</v>
      </c>
      <c r="AA176" s="19" t="n">
        <v>0.165884412887355</v>
      </c>
      <c r="AB176" s="19" t="n">
        <v>0.0713864717442131</v>
      </c>
      <c r="AC176" s="19" t="n">
        <v>0.0424711423533795</v>
      </c>
      <c r="AD176" s="19" t="n">
        <v>0.106723483465917</v>
      </c>
      <c r="AE176" s="19"/>
      <c r="AF176" s="19" t="n">
        <v>0.0800340379889534</v>
      </c>
      <c r="AG176" s="19" t="n">
        <v>0.126341463106484</v>
      </c>
      <c r="AH176" s="19" t="n">
        <v>0.163656391512357</v>
      </c>
      <c r="AI176" s="19"/>
      <c r="AJ176" s="19" t="n">
        <v>0.0896900159055218</v>
      </c>
      <c r="AK176" s="19" t="n">
        <v>0.136003055800819</v>
      </c>
      <c r="AL176" s="19" t="n">
        <v>0.145602881681126</v>
      </c>
      <c r="AM176" s="19" t="n">
        <v>0.119338433518426</v>
      </c>
      <c r="AN176" s="19" t="n">
        <v>0.139367090436597</v>
      </c>
      <c r="AO176" s="19"/>
      <c r="AP176" s="19" t="n">
        <v>0.0916245733635851</v>
      </c>
      <c r="AQ176" s="19" t="n">
        <v>0.123348157867902</v>
      </c>
      <c r="AR176" s="19" t="n">
        <v>0.126297879476933</v>
      </c>
    </row>
    <row r="177">
      <c r="B177" t="s">
        <v>151</v>
      </c>
      <c r="C177" s="19" t="n">
        <v>0.443608963330926</v>
      </c>
      <c r="D177" s="19" t="n">
        <v>0.454300291395215</v>
      </c>
      <c r="E177" s="19" t="n">
        <v>0.432048379673865</v>
      </c>
      <c r="F177" s="19"/>
      <c r="G177" s="19" t="n">
        <v>0.412606734185436</v>
      </c>
      <c r="H177" s="19" t="n">
        <v>0.416714280529885</v>
      </c>
      <c r="I177" s="19" t="n">
        <v>0.495796699000474</v>
      </c>
      <c r="J177" s="19" t="n">
        <v>0.457583869194824</v>
      </c>
      <c r="K177" s="19" t="n">
        <v>0.473945263055279</v>
      </c>
      <c r="L177" s="19" t="n">
        <v>0.411991134079542</v>
      </c>
      <c r="M177" s="19"/>
      <c r="N177" s="19" t="n">
        <v>0.425614827059413</v>
      </c>
      <c r="O177" s="19" t="n">
        <v>0.452989507675752</v>
      </c>
      <c r="P177" s="19" t="n">
        <v>0.499802011222094</v>
      </c>
      <c r="Q177" s="19" t="n">
        <v>0.402845026809877</v>
      </c>
      <c r="R177" s="19"/>
      <c r="S177" s="19" t="n">
        <v>0.436805619585206</v>
      </c>
      <c r="T177" s="19" t="n">
        <v>0.487048845200069</v>
      </c>
      <c r="U177" s="19" t="n">
        <v>0.376836269813976</v>
      </c>
      <c r="V177" s="19" t="n">
        <v>0.470169069296528</v>
      </c>
      <c r="W177" s="19" t="n">
        <v>0.388348845627763</v>
      </c>
      <c r="X177" s="19" t="n">
        <v>0.469524156076843</v>
      </c>
      <c r="Y177" s="19" t="n">
        <v>0.46071769086885</v>
      </c>
      <c r="Z177" s="19" t="n">
        <v>0.444872605153768</v>
      </c>
      <c r="AA177" s="19" t="n">
        <v>0.339538297977583</v>
      </c>
      <c r="AB177" s="19" t="n">
        <v>0.487909218384422</v>
      </c>
      <c r="AC177" s="19" t="n">
        <v>0.582793039419627</v>
      </c>
      <c r="AD177" s="19" t="n">
        <v>0.405983284423856</v>
      </c>
      <c r="AE177" s="19"/>
      <c r="AF177" s="19" t="n">
        <v>0.496414201001001</v>
      </c>
      <c r="AG177" s="19" t="n">
        <v>0.434722553846615</v>
      </c>
      <c r="AH177" s="19" t="n">
        <v>0.330102251401739</v>
      </c>
      <c r="AI177" s="19"/>
      <c r="AJ177" s="19" t="n">
        <v>0.509034781211362</v>
      </c>
      <c r="AK177" s="19" t="n">
        <v>0.446274433821819</v>
      </c>
      <c r="AL177" s="19" t="n">
        <v>0.351617415796914</v>
      </c>
      <c r="AM177" s="19" t="n">
        <v>0.184961490866906</v>
      </c>
      <c r="AN177" s="19" t="n">
        <v>0.339375522042101</v>
      </c>
      <c r="AO177" s="19"/>
      <c r="AP177" s="19" t="n">
        <v>0.548727640086911</v>
      </c>
      <c r="AQ177" s="19" t="n">
        <v>0.484888037051654</v>
      </c>
      <c r="AR177" s="19" t="n">
        <v>0.44727509942291</v>
      </c>
    </row>
    <row r="178">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row>
    <row r="179">
      <c r="B179" s="7" t="s">
        <v>158</v>
      </c>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row>
    <row r="180">
      <c r="B180" s="26" t="s">
        <v>62</v>
      </c>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row>
    <row r="181">
      <c r="B181" t="s">
        <v>144</v>
      </c>
      <c r="C181" s="19" t="n">
        <v>0.139554147919735</v>
      </c>
      <c r="D181" s="19" t="n">
        <v>0.150541327102511</v>
      </c>
      <c r="E181" s="19" t="n">
        <v>0.129087428880607</v>
      </c>
      <c r="F181" s="19"/>
      <c r="G181" s="19" t="n">
        <v>0.115413269433535</v>
      </c>
      <c r="H181" s="19" t="n">
        <v>0.153219781798316</v>
      </c>
      <c r="I181" s="19" t="n">
        <v>0.164450143935718</v>
      </c>
      <c r="J181" s="19" t="n">
        <v>0.129679728578245</v>
      </c>
      <c r="K181" s="19" t="n">
        <v>0.138661699651223</v>
      </c>
      <c r="L181" s="19" t="n">
        <v>0.132739002466952</v>
      </c>
      <c r="M181" s="19"/>
      <c r="N181" s="19" t="n">
        <v>0.129908966605893</v>
      </c>
      <c r="O181" s="19" t="n">
        <v>0.138129915675329</v>
      </c>
      <c r="P181" s="19" t="n">
        <v>0.115368006807967</v>
      </c>
      <c r="Q181" s="19" t="n">
        <v>0.171055029396337</v>
      </c>
      <c r="R181" s="19"/>
      <c r="S181" s="19" t="n">
        <v>0.139884131061162</v>
      </c>
      <c r="T181" s="19" t="n">
        <v>0.131652364425487</v>
      </c>
      <c r="U181" s="19" t="n">
        <v>0.134479722965419</v>
      </c>
      <c r="V181" s="19" t="n">
        <v>0.199907583364736</v>
      </c>
      <c r="W181" s="19" t="n">
        <v>0.108728609520599</v>
      </c>
      <c r="X181" s="19" t="n">
        <v>0.103352423684454</v>
      </c>
      <c r="Y181" s="19" t="n">
        <v>0.108823692100539</v>
      </c>
      <c r="Z181" s="19" t="n">
        <v>0.101266918081577</v>
      </c>
      <c r="AA181" s="19" t="n">
        <v>0.126332965967795</v>
      </c>
      <c r="AB181" s="19" t="n">
        <v>0.167764409269499</v>
      </c>
      <c r="AC181" s="19" t="n">
        <v>0.148056402189542</v>
      </c>
      <c r="AD181" s="19" t="n">
        <v>0.267995449535361</v>
      </c>
      <c r="AE181" s="19"/>
      <c r="AF181" s="19" t="n">
        <v>0.17125899915373</v>
      </c>
      <c r="AG181" s="19" t="n">
        <v>0.129948499011611</v>
      </c>
      <c r="AH181" s="19" t="n">
        <v>0.11519401141713</v>
      </c>
      <c r="AI181" s="19"/>
      <c r="AJ181" s="19" t="n">
        <v>0.137846992631472</v>
      </c>
      <c r="AK181" s="19" t="n">
        <v>0.14043222165161</v>
      </c>
      <c r="AL181" s="19" t="n">
        <v>0.113554196160192</v>
      </c>
      <c r="AM181" s="19" t="n">
        <v>0.159574769701634</v>
      </c>
      <c r="AN181" s="19" t="n">
        <v>0.132994322180918</v>
      </c>
      <c r="AO181" s="19"/>
      <c r="AP181" s="19" t="n">
        <v>0.118069315731999</v>
      </c>
      <c r="AQ181" s="19" t="n">
        <v>0.167038466908541</v>
      </c>
      <c r="AR181" s="19" t="n">
        <v>0.127950245085022</v>
      </c>
    </row>
    <row r="182">
      <c r="B182" t="s">
        <v>145</v>
      </c>
      <c r="C182" s="19" t="n">
        <v>0.255059169822008</v>
      </c>
      <c r="D182" s="19" t="n">
        <v>0.25778532915601</v>
      </c>
      <c r="E182" s="19" t="n">
        <v>0.252900251350265</v>
      </c>
      <c r="F182" s="19"/>
      <c r="G182" s="19" t="n">
        <v>0.336625196893737</v>
      </c>
      <c r="H182" s="19" t="n">
        <v>0.267017210188882</v>
      </c>
      <c r="I182" s="19" t="n">
        <v>0.246513130673585</v>
      </c>
      <c r="J182" s="19" t="n">
        <v>0.310676852881144</v>
      </c>
      <c r="K182" s="19" t="n">
        <v>0.163820678245153</v>
      </c>
      <c r="L182" s="19" t="n">
        <v>0.214750045856188</v>
      </c>
      <c r="M182" s="19"/>
      <c r="N182" s="19" t="n">
        <v>0.274104274662015</v>
      </c>
      <c r="O182" s="19" t="n">
        <v>0.295728256367938</v>
      </c>
      <c r="P182" s="19" t="n">
        <v>0.264206159607538</v>
      </c>
      <c r="Q182" s="19" t="n">
        <v>0.188234347729234</v>
      </c>
      <c r="R182" s="19"/>
      <c r="S182" s="19" t="n">
        <v>0.30980430085098</v>
      </c>
      <c r="T182" s="19" t="n">
        <v>0.251357688153502</v>
      </c>
      <c r="U182" s="19" t="n">
        <v>0.222139818209634</v>
      </c>
      <c r="V182" s="19" t="n">
        <v>0.226454732970228</v>
      </c>
      <c r="W182" s="19" t="n">
        <v>0.275776081354379</v>
      </c>
      <c r="X182" s="19" t="n">
        <v>0.249399195229562</v>
      </c>
      <c r="Y182" s="19" t="n">
        <v>0.224377903663711</v>
      </c>
      <c r="Z182" s="19" t="n">
        <v>0.193334162329331</v>
      </c>
      <c r="AA182" s="19" t="n">
        <v>0.263108036114563</v>
      </c>
      <c r="AB182" s="19" t="n">
        <v>0.261880684505274</v>
      </c>
      <c r="AC182" s="19" t="n">
        <v>0.201282391130032</v>
      </c>
      <c r="AD182" s="19" t="n">
        <v>0.361680709545141</v>
      </c>
      <c r="AE182" s="19"/>
      <c r="AF182" s="19" t="n">
        <v>0.221733113055458</v>
      </c>
      <c r="AG182" s="19" t="n">
        <v>0.266594747580091</v>
      </c>
      <c r="AH182" s="19" t="n">
        <v>0.284592261463201</v>
      </c>
      <c r="AI182" s="19"/>
      <c r="AJ182" s="19" t="n">
        <v>0.234579729061972</v>
      </c>
      <c r="AK182" s="19" t="n">
        <v>0.252784915767812</v>
      </c>
      <c r="AL182" s="19" t="n">
        <v>0.339671585708823</v>
      </c>
      <c r="AM182" s="19" t="n">
        <v>0.0817869835297985</v>
      </c>
      <c r="AN182" s="19" t="n">
        <v>0.248178693614555</v>
      </c>
      <c r="AO182" s="19"/>
      <c r="AP182" s="19" t="n">
        <v>0.290930886921607</v>
      </c>
      <c r="AQ182" s="19" t="n">
        <v>0.273404638747018</v>
      </c>
      <c r="AR182" s="19" t="n">
        <v>0.321590092882863</v>
      </c>
    </row>
    <row r="183">
      <c r="B183" t="s">
        <v>146</v>
      </c>
      <c r="C183" s="19" t="n">
        <v>0.31931691606846</v>
      </c>
      <c r="D183" s="19" t="n">
        <v>0.312880432443651</v>
      </c>
      <c r="E183" s="19" t="n">
        <v>0.324258150279008</v>
      </c>
      <c r="F183" s="19"/>
      <c r="G183" s="19" t="n">
        <v>0.30947852175781</v>
      </c>
      <c r="H183" s="19" t="n">
        <v>0.291202100843759</v>
      </c>
      <c r="I183" s="19" t="n">
        <v>0.292707266123394</v>
      </c>
      <c r="J183" s="19" t="n">
        <v>0.305740158122544</v>
      </c>
      <c r="K183" s="19" t="n">
        <v>0.335990971025944</v>
      </c>
      <c r="L183" s="19" t="n">
        <v>0.37007711109521</v>
      </c>
      <c r="M183" s="19"/>
      <c r="N183" s="19" t="n">
        <v>0.303094287106801</v>
      </c>
      <c r="O183" s="19" t="n">
        <v>0.297649404954464</v>
      </c>
      <c r="P183" s="19" t="n">
        <v>0.339210498357129</v>
      </c>
      <c r="Q183" s="19" t="n">
        <v>0.339098385718631</v>
      </c>
      <c r="R183" s="19"/>
      <c r="S183" s="19" t="n">
        <v>0.300383540106372</v>
      </c>
      <c r="T183" s="19" t="n">
        <v>0.334603325855631</v>
      </c>
      <c r="U183" s="19" t="n">
        <v>0.362930094153858</v>
      </c>
      <c r="V183" s="19" t="n">
        <v>0.323862942989091</v>
      </c>
      <c r="W183" s="19" t="n">
        <v>0.312124330247884</v>
      </c>
      <c r="X183" s="19" t="n">
        <v>0.360066841746442</v>
      </c>
      <c r="Y183" s="19" t="n">
        <v>0.358293378773628</v>
      </c>
      <c r="Z183" s="19" t="n">
        <v>0.388759652969073</v>
      </c>
      <c r="AA183" s="19" t="n">
        <v>0.302439302860696</v>
      </c>
      <c r="AB183" s="19" t="n">
        <v>0.279106360947251</v>
      </c>
      <c r="AC183" s="19" t="n">
        <v>0.268589431986075</v>
      </c>
      <c r="AD183" s="19" t="n">
        <v>0.176448746675681</v>
      </c>
      <c r="AE183" s="19"/>
      <c r="AF183" s="19" t="n">
        <v>0.318828087378321</v>
      </c>
      <c r="AG183" s="19" t="n">
        <v>0.321972563427518</v>
      </c>
      <c r="AH183" s="19" t="n">
        <v>0.325163111215812</v>
      </c>
      <c r="AI183" s="19"/>
      <c r="AJ183" s="19" t="n">
        <v>0.34511426174884</v>
      </c>
      <c r="AK183" s="19" t="n">
        <v>0.316868888834044</v>
      </c>
      <c r="AL183" s="19" t="n">
        <v>0.274598050147868</v>
      </c>
      <c r="AM183" s="19" t="n">
        <v>0.350028766534597</v>
      </c>
      <c r="AN183" s="19" t="n">
        <v>0.321554738676792</v>
      </c>
      <c r="AO183" s="19"/>
      <c r="AP183" s="19" t="n">
        <v>0.310562648570668</v>
      </c>
      <c r="AQ183" s="19" t="n">
        <v>0.301209993627334</v>
      </c>
      <c r="AR183" s="19" t="n">
        <v>0.271930924267396</v>
      </c>
    </row>
    <row r="184">
      <c r="B184" t="s">
        <v>147</v>
      </c>
      <c r="C184" s="19" t="n">
        <v>0.127942258180645</v>
      </c>
      <c r="D184" s="19" t="n">
        <v>0.129504092793163</v>
      </c>
      <c r="E184" s="19" t="n">
        <v>0.126669261794375</v>
      </c>
      <c r="F184" s="19"/>
      <c r="G184" s="19" t="n">
        <v>0.141411224061852</v>
      </c>
      <c r="H184" s="19" t="n">
        <v>0.165217958747602</v>
      </c>
      <c r="I184" s="19" t="n">
        <v>0.135147429091941</v>
      </c>
      <c r="J184" s="19" t="n">
        <v>0.0894804601740772</v>
      </c>
      <c r="K184" s="19" t="n">
        <v>0.133420529889153</v>
      </c>
      <c r="L184" s="19" t="n">
        <v>0.110313418627638</v>
      </c>
      <c r="M184" s="19"/>
      <c r="N184" s="19" t="n">
        <v>0.135452627676494</v>
      </c>
      <c r="O184" s="19" t="n">
        <v>0.0951969840988499</v>
      </c>
      <c r="P184" s="19" t="n">
        <v>0.137629583983622</v>
      </c>
      <c r="Q184" s="19" t="n">
        <v>0.147424110689371</v>
      </c>
      <c r="R184" s="19"/>
      <c r="S184" s="19" t="n">
        <v>0.100059473371823</v>
      </c>
      <c r="T184" s="19" t="n">
        <v>0.120517540272099</v>
      </c>
      <c r="U184" s="19" t="n">
        <v>0.0945277938324103</v>
      </c>
      <c r="V184" s="19" t="n">
        <v>0.161499833658051</v>
      </c>
      <c r="W184" s="19" t="n">
        <v>0.177015400281936</v>
      </c>
      <c r="X184" s="19" t="n">
        <v>0.124719137617457</v>
      </c>
      <c r="Y184" s="19" t="n">
        <v>0.140449425778353</v>
      </c>
      <c r="Z184" s="19" t="n">
        <v>0.218908738949578</v>
      </c>
      <c r="AA184" s="19" t="n">
        <v>0.0918202357691713</v>
      </c>
      <c r="AB184" s="19" t="n">
        <v>0.115868677128941</v>
      </c>
      <c r="AC184" s="19" t="n">
        <v>0.187183212884124</v>
      </c>
      <c r="AD184" s="19" t="n">
        <v>0.0889363874940792</v>
      </c>
      <c r="AE184" s="19"/>
      <c r="AF184" s="19" t="n">
        <v>0.130406889535944</v>
      </c>
      <c r="AG184" s="19" t="n">
        <v>0.127503319093475</v>
      </c>
      <c r="AH184" s="19" t="n">
        <v>0.11197999997676</v>
      </c>
      <c r="AI184" s="19"/>
      <c r="AJ184" s="19" t="n">
        <v>0.138570253175323</v>
      </c>
      <c r="AK184" s="19" t="n">
        <v>0.130086221654746</v>
      </c>
      <c r="AL184" s="19" t="n">
        <v>0.0825416706099894</v>
      </c>
      <c r="AM184" s="19" t="n">
        <v>0.289271046715545</v>
      </c>
      <c r="AN184" s="19" t="n">
        <v>0.130152153306364</v>
      </c>
      <c r="AO184" s="19"/>
      <c r="AP184" s="19" t="n">
        <v>0.140389749705471</v>
      </c>
      <c r="AQ184" s="19" t="n">
        <v>0.120357883961858</v>
      </c>
      <c r="AR184" s="19" t="n">
        <v>0.0754215340631245</v>
      </c>
    </row>
    <row r="185">
      <c r="B185" t="s">
        <v>148</v>
      </c>
      <c r="C185" s="19" t="n">
        <v>0.0602366730368426</v>
      </c>
      <c r="D185" s="19" t="n">
        <v>0.0476900007298426</v>
      </c>
      <c r="E185" s="19" t="n">
        <v>0.0726254582588986</v>
      </c>
      <c r="F185" s="19"/>
      <c r="G185" s="19" t="n">
        <v>0.029041653554795</v>
      </c>
      <c r="H185" s="19" t="n">
        <v>0.0658160281547684</v>
      </c>
      <c r="I185" s="19" t="n">
        <v>0.080075663317174</v>
      </c>
      <c r="J185" s="19" t="n">
        <v>0.0521929625589872</v>
      </c>
      <c r="K185" s="19" t="n">
        <v>0.0790524901129128</v>
      </c>
      <c r="L185" s="19" t="n">
        <v>0.0540356431279261</v>
      </c>
      <c r="M185" s="19"/>
      <c r="N185" s="19" t="n">
        <v>0.0479697769216826</v>
      </c>
      <c r="O185" s="19" t="n">
        <v>0.0649596541246454</v>
      </c>
      <c r="P185" s="19" t="n">
        <v>0.0843123090427794</v>
      </c>
      <c r="Q185" s="19" t="n">
        <v>0.044133769670036</v>
      </c>
      <c r="R185" s="19"/>
      <c r="S185" s="19" t="n">
        <v>0.078245338832479</v>
      </c>
      <c r="T185" s="19" t="n">
        <v>0.0220246104055691</v>
      </c>
      <c r="U185" s="19" t="n">
        <v>0.0756804118174074</v>
      </c>
      <c r="V185" s="19" t="n">
        <v>0.03838333569639</v>
      </c>
      <c r="W185" s="19" t="n">
        <v>0.0593282547422546</v>
      </c>
      <c r="X185" s="19" t="n">
        <v>0.0320896824140191</v>
      </c>
      <c r="Y185" s="19" t="n">
        <v>0.05856998847279</v>
      </c>
      <c r="Z185" s="19" t="n">
        <v>0.0340860734812694</v>
      </c>
      <c r="AA185" s="19" t="n">
        <v>0.10820355906123</v>
      </c>
      <c r="AB185" s="19" t="n">
        <v>0.0786985774169306</v>
      </c>
      <c r="AC185" s="19" t="n">
        <v>0.066107467690099</v>
      </c>
      <c r="AD185" s="19" t="n">
        <v>0.0510420053860684</v>
      </c>
      <c r="AE185" s="19"/>
      <c r="AF185" s="19" t="n">
        <v>0.0584635964536061</v>
      </c>
      <c r="AG185" s="19" t="n">
        <v>0.0622737958141275</v>
      </c>
      <c r="AH185" s="19" t="n">
        <v>0.0696310075844968</v>
      </c>
      <c r="AI185" s="19"/>
      <c r="AJ185" s="19" t="n">
        <v>0.0586812672123773</v>
      </c>
      <c r="AK185" s="19" t="n">
        <v>0.0733216850437771</v>
      </c>
      <c r="AL185" s="19" t="n">
        <v>0.0802566295635</v>
      </c>
      <c r="AM185" s="19" t="n">
        <v>0</v>
      </c>
      <c r="AN185" s="19" t="n">
        <v>0.045514250695507</v>
      </c>
      <c r="AO185" s="19"/>
      <c r="AP185" s="19" t="n">
        <v>0.0478978425417524</v>
      </c>
      <c r="AQ185" s="19" t="n">
        <v>0.0740009046158127</v>
      </c>
      <c r="AR185" s="19" t="n">
        <v>0.0982330509412984</v>
      </c>
    </row>
    <row r="186">
      <c r="B186" t="s">
        <v>112</v>
      </c>
      <c r="C186" s="19" t="n">
        <v>0.0978908349723089</v>
      </c>
      <c r="D186" s="19" t="n">
        <v>0.101598817774823</v>
      </c>
      <c r="E186" s="19" t="n">
        <v>0.0944594494368455</v>
      </c>
      <c r="F186" s="19"/>
      <c r="G186" s="19" t="n">
        <v>0.0680301342982709</v>
      </c>
      <c r="H186" s="19" t="n">
        <v>0.0575269202666721</v>
      </c>
      <c r="I186" s="19" t="n">
        <v>0.0811063668581866</v>
      </c>
      <c r="J186" s="19" t="n">
        <v>0.112229837685002</v>
      </c>
      <c r="K186" s="19" t="n">
        <v>0.149053631075614</v>
      </c>
      <c r="L186" s="19" t="n">
        <v>0.118084778826086</v>
      </c>
      <c r="M186" s="19"/>
      <c r="N186" s="19" t="n">
        <v>0.109470067027115</v>
      </c>
      <c r="O186" s="19" t="n">
        <v>0.108335784778773</v>
      </c>
      <c r="P186" s="19" t="n">
        <v>0.0592734422009651</v>
      </c>
      <c r="Q186" s="19" t="n">
        <v>0.110054356796391</v>
      </c>
      <c r="R186" s="19"/>
      <c r="S186" s="19" t="n">
        <v>0.071623215777185</v>
      </c>
      <c r="T186" s="19" t="n">
        <v>0.139844470887712</v>
      </c>
      <c r="U186" s="19" t="n">
        <v>0.110242159021271</v>
      </c>
      <c r="V186" s="19" t="n">
        <v>0.049891571321504</v>
      </c>
      <c r="W186" s="19" t="n">
        <v>0.0670273238529479</v>
      </c>
      <c r="X186" s="19" t="n">
        <v>0.130372719308066</v>
      </c>
      <c r="Y186" s="19" t="n">
        <v>0.109485611210979</v>
      </c>
      <c r="Z186" s="19" t="n">
        <v>0.0636444541891725</v>
      </c>
      <c r="AA186" s="19" t="n">
        <v>0.108095900226545</v>
      </c>
      <c r="AB186" s="19" t="n">
        <v>0.0966812907321035</v>
      </c>
      <c r="AC186" s="19" t="n">
        <v>0.128781094120128</v>
      </c>
      <c r="AD186" s="19" t="n">
        <v>0.0538967013636698</v>
      </c>
      <c r="AE186" s="19"/>
      <c r="AF186" s="19" t="n">
        <v>0.0993093144229407</v>
      </c>
      <c r="AG186" s="19" t="n">
        <v>0.0917070750731776</v>
      </c>
      <c r="AH186" s="19" t="n">
        <v>0.0934396083425998</v>
      </c>
      <c r="AI186" s="19"/>
      <c r="AJ186" s="19" t="n">
        <v>0.0852074961700156</v>
      </c>
      <c r="AK186" s="19" t="n">
        <v>0.08650606704801</v>
      </c>
      <c r="AL186" s="19" t="n">
        <v>0.109377867809627</v>
      </c>
      <c r="AM186" s="19" t="n">
        <v>0.119338433518426</v>
      </c>
      <c r="AN186" s="19" t="n">
        <v>0.121605841525865</v>
      </c>
      <c r="AO186" s="19"/>
      <c r="AP186" s="19" t="n">
        <v>0.0921495565285029</v>
      </c>
      <c r="AQ186" s="19" t="n">
        <v>0.0639881121394355</v>
      </c>
      <c r="AR186" s="19" t="n">
        <v>0.104874152760296</v>
      </c>
    </row>
    <row r="187">
      <c r="B187" t="s">
        <v>149</v>
      </c>
      <c r="C187" s="19" t="n">
        <v>0.394613317741743</v>
      </c>
      <c r="D187" s="19" t="n">
        <v>0.408326656258521</v>
      </c>
      <c r="E187" s="19" t="n">
        <v>0.381987680230873</v>
      </c>
      <c r="F187" s="19"/>
      <c r="G187" s="19" t="n">
        <v>0.452038466327272</v>
      </c>
      <c r="H187" s="19" t="n">
        <v>0.420236991987198</v>
      </c>
      <c r="I187" s="19" t="n">
        <v>0.410963274609304</v>
      </c>
      <c r="J187" s="19" t="n">
        <v>0.440356581459389</v>
      </c>
      <c r="K187" s="19" t="n">
        <v>0.302482377896376</v>
      </c>
      <c r="L187" s="19" t="n">
        <v>0.34748904832314</v>
      </c>
      <c r="M187" s="19"/>
      <c r="N187" s="19" t="n">
        <v>0.404013241267908</v>
      </c>
      <c r="O187" s="19" t="n">
        <v>0.433858172043268</v>
      </c>
      <c r="P187" s="19" t="n">
        <v>0.379574166415505</v>
      </c>
      <c r="Q187" s="19" t="n">
        <v>0.359289377125571</v>
      </c>
      <c r="R187" s="19"/>
      <c r="S187" s="19" t="n">
        <v>0.449688431912142</v>
      </c>
      <c r="T187" s="19" t="n">
        <v>0.383010052578989</v>
      </c>
      <c r="U187" s="19" t="n">
        <v>0.356619541175053</v>
      </c>
      <c r="V187" s="19" t="n">
        <v>0.426362316334964</v>
      </c>
      <c r="W187" s="19" t="n">
        <v>0.384504690874978</v>
      </c>
      <c r="X187" s="19" t="n">
        <v>0.352751618914016</v>
      </c>
      <c r="Y187" s="19" t="n">
        <v>0.333201595764249</v>
      </c>
      <c r="Z187" s="19" t="n">
        <v>0.294601080410908</v>
      </c>
      <c r="AA187" s="19" t="n">
        <v>0.389441002082358</v>
      </c>
      <c r="AB187" s="19" t="n">
        <v>0.429645093774773</v>
      </c>
      <c r="AC187" s="19" t="n">
        <v>0.349338793319574</v>
      </c>
      <c r="AD187" s="19" t="n">
        <v>0.629676159080502</v>
      </c>
      <c r="AE187" s="19"/>
      <c r="AF187" s="19" t="n">
        <v>0.392992112209188</v>
      </c>
      <c r="AG187" s="19" t="n">
        <v>0.396543246591702</v>
      </c>
      <c r="AH187" s="19" t="n">
        <v>0.399786272880331</v>
      </c>
      <c r="AI187" s="19"/>
      <c r="AJ187" s="19" t="n">
        <v>0.372426721693444</v>
      </c>
      <c r="AK187" s="19" t="n">
        <v>0.393217137419422</v>
      </c>
      <c r="AL187" s="19" t="n">
        <v>0.453225781869015</v>
      </c>
      <c r="AM187" s="19" t="n">
        <v>0.241361753231432</v>
      </c>
      <c r="AN187" s="19" t="n">
        <v>0.381173015795473</v>
      </c>
      <c r="AO187" s="19"/>
      <c r="AP187" s="19" t="n">
        <v>0.409000202653606</v>
      </c>
      <c r="AQ187" s="19" t="n">
        <v>0.440443105655559</v>
      </c>
      <c r="AR187" s="19" t="n">
        <v>0.449540337967885</v>
      </c>
    </row>
    <row r="188">
      <c r="B188" t="s">
        <v>150</v>
      </c>
      <c r="C188" s="19" t="n">
        <v>0.188178931217488</v>
      </c>
      <c r="D188" s="19" t="n">
        <v>0.177194093523006</v>
      </c>
      <c r="E188" s="19" t="n">
        <v>0.199294720053274</v>
      </c>
      <c r="F188" s="19"/>
      <c r="G188" s="19" t="n">
        <v>0.170452877616647</v>
      </c>
      <c r="H188" s="19" t="n">
        <v>0.231033986902371</v>
      </c>
      <c r="I188" s="19" t="n">
        <v>0.215223092409115</v>
      </c>
      <c r="J188" s="19" t="n">
        <v>0.141673422733064</v>
      </c>
      <c r="K188" s="19" t="n">
        <v>0.212473020002066</v>
      </c>
      <c r="L188" s="19" t="n">
        <v>0.164349061755564</v>
      </c>
      <c r="M188" s="19"/>
      <c r="N188" s="19" t="n">
        <v>0.183422404598176</v>
      </c>
      <c r="O188" s="19" t="n">
        <v>0.160156638223495</v>
      </c>
      <c r="P188" s="19" t="n">
        <v>0.221941893026401</v>
      </c>
      <c r="Q188" s="19" t="n">
        <v>0.191557880359407</v>
      </c>
      <c r="R188" s="19"/>
      <c r="S188" s="19" t="n">
        <v>0.178304812204302</v>
      </c>
      <c r="T188" s="19" t="n">
        <v>0.142542150677668</v>
      </c>
      <c r="U188" s="19" t="n">
        <v>0.170208205649818</v>
      </c>
      <c r="V188" s="19" t="n">
        <v>0.199883169354441</v>
      </c>
      <c r="W188" s="19" t="n">
        <v>0.23634365502419</v>
      </c>
      <c r="X188" s="19" t="n">
        <v>0.156808820031476</v>
      </c>
      <c r="Y188" s="19" t="n">
        <v>0.199019414251143</v>
      </c>
      <c r="Z188" s="19" t="n">
        <v>0.252994812430847</v>
      </c>
      <c r="AA188" s="19" t="n">
        <v>0.200023794830402</v>
      </c>
      <c r="AB188" s="19" t="n">
        <v>0.194567254545872</v>
      </c>
      <c r="AC188" s="19" t="n">
        <v>0.253290680574223</v>
      </c>
      <c r="AD188" s="19" t="n">
        <v>0.139978392880148</v>
      </c>
      <c r="AE188" s="19"/>
      <c r="AF188" s="19" t="n">
        <v>0.18887048598955</v>
      </c>
      <c r="AG188" s="19" t="n">
        <v>0.189777114907603</v>
      </c>
      <c r="AH188" s="19" t="n">
        <v>0.181611007561257</v>
      </c>
      <c r="AI188" s="19"/>
      <c r="AJ188" s="19" t="n">
        <v>0.197251520387701</v>
      </c>
      <c r="AK188" s="19" t="n">
        <v>0.203407906698524</v>
      </c>
      <c r="AL188" s="19" t="n">
        <v>0.162798300173489</v>
      </c>
      <c r="AM188" s="19" t="n">
        <v>0.289271046715545</v>
      </c>
      <c r="AN188" s="19" t="n">
        <v>0.175666404001871</v>
      </c>
      <c r="AO188" s="19"/>
      <c r="AP188" s="19" t="n">
        <v>0.188287592247223</v>
      </c>
      <c r="AQ188" s="19" t="n">
        <v>0.194358788577671</v>
      </c>
      <c r="AR188" s="19" t="n">
        <v>0.173654585004423</v>
      </c>
    </row>
    <row r="189">
      <c r="B189" t="s">
        <v>151</v>
      </c>
      <c r="C189" s="19" t="n">
        <v>0.206434386524255</v>
      </c>
      <c r="D189" s="19" t="n">
        <v>0.231132562735515</v>
      </c>
      <c r="E189" s="19" t="n">
        <v>0.182692960177599</v>
      </c>
      <c r="F189" s="19"/>
      <c r="G189" s="19" t="n">
        <v>0.281585588710625</v>
      </c>
      <c r="H189" s="19" t="n">
        <v>0.189203005084828</v>
      </c>
      <c r="I189" s="19" t="n">
        <v>0.195740182200188</v>
      </c>
      <c r="J189" s="19" t="n">
        <v>0.298683158726324</v>
      </c>
      <c r="K189" s="19" t="n">
        <v>0.0900093578943097</v>
      </c>
      <c r="L189" s="19" t="n">
        <v>0.183139986567575</v>
      </c>
      <c r="M189" s="19"/>
      <c r="N189" s="19" t="n">
        <v>0.220590836669732</v>
      </c>
      <c r="O189" s="19" t="n">
        <v>0.273701533819772</v>
      </c>
      <c r="P189" s="19" t="n">
        <v>0.157632273389104</v>
      </c>
      <c r="Q189" s="19" t="n">
        <v>0.167731496766164</v>
      </c>
      <c r="R189" s="19"/>
      <c r="S189" s="19" t="n">
        <v>0.27138361970784</v>
      </c>
      <c r="T189" s="19" t="n">
        <v>0.240467901901321</v>
      </c>
      <c r="U189" s="19" t="n">
        <v>0.186411335525235</v>
      </c>
      <c r="V189" s="19" t="n">
        <v>0.226479146980523</v>
      </c>
      <c r="W189" s="19" t="n">
        <v>0.148161035850788</v>
      </c>
      <c r="X189" s="19" t="n">
        <v>0.19594279888254</v>
      </c>
      <c r="Y189" s="19" t="n">
        <v>0.134182181513106</v>
      </c>
      <c r="Z189" s="19" t="n">
        <v>0.0416062679800608</v>
      </c>
      <c r="AA189" s="19" t="n">
        <v>0.189417207251956</v>
      </c>
      <c r="AB189" s="19" t="n">
        <v>0.235077839228901</v>
      </c>
      <c r="AC189" s="19" t="n">
        <v>0.0960481127453511</v>
      </c>
      <c r="AD189" s="19" t="n">
        <v>0.489697766200354</v>
      </c>
      <c r="AE189" s="19"/>
      <c r="AF189" s="19" t="n">
        <v>0.204121626219638</v>
      </c>
      <c r="AG189" s="19" t="n">
        <v>0.206766131684099</v>
      </c>
      <c r="AH189" s="19" t="n">
        <v>0.218175265319074</v>
      </c>
      <c r="AI189" s="19"/>
      <c r="AJ189" s="19" t="n">
        <v>0.175175201305743</v>
      </c>
      <c r="AK189" s="19" t="n">
        <v>0.189809230720898</v>
      </c>
      <c r="AL189" s="19" t="n">
        <v>0.290427481695526</v>
      </c>
      <c r="AM189" s="19" t="n">
        <v>-0.0479092934841133</v>
      </c>
      <c r="AN189" s="19" t="n">
        <v>0.205506611793602</v>
      </c>
      <c r="AO189" s="19"/>
      <c r="AP189" s="19" t="n">
        <v>0.220712610406382</v>
      </c>
      <c r="AQ189" s="19" t="n">
        <v>0.246084317077888</v>
      </c>
      <c r="AR189" s="19" t="n">
        <v>0.275885752963462</v>
      </c>
    </row>
    <row r="190">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row>
    <row r="191">
      <c r="B191" s="7" t="s">
        <v>159</v>
      </c>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row>
    <row r="192">
      <c r="B192" s="26" t="s">
        <v>62</v>
      </c>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row>
    <row r="193">
      <c r="B193" t="s">
        <v>144</v>
      </c>
      <c r="C193" s="19" t="n">
        <v>0.444308894983381</v>
      </c>
      <c r="D193" s="19" t="n">
        <v>0.449165355579249</v>
      </c>
      <c r="E193" s="19" t="n">
        <v>0.440442937993424</v>
      </c>
      <c r="F193" s="19"/>
      <c r="G193" s="19" t="n">
        <v>0.457291317874626</v>
      </c>
      <c r="H193" s="19" t="n">
        <v>0.401315039528638</v>
      </c>
      <c r="I193" s="19" t="n">
        <v>0.458981061560699</v>
      </c>
      <c r="J193" s="19" t="n">
        <v>0.449562831189875</v>
      </c>
      <c r="K193" s="19" t="n">
        <v>0.458700006304468</v>
      </c>
      <c r="L193" s="19" t="n">
        <v>0.445021179751339</v>
      </c>
      <c r="M193" s="19"/>
      <c r="N193" s="19" t="n">
        <v>0.445528425896889</v>
      </c>
      <c r="O193" s="19" t="n">
        <v>0.408100699263332</v>
      </c>
      <c r="P193" s="19" t="n">
        <v>0.499368966794822</v>
      </c>
      <c r="Q193" s="19" t="n">
        <v>0.435450488544749</v>
      </c>
      <c r="R193" s="19"/>
      <c r="S193" s="19" t="n">
        <v>0.493495715885063</v>
      </c>
      <c r="T193" s="19" t="n">
        <v>0.389865912292694</v>
      </c>
      <c r="U193" s="19" t="n">
        <v>0.499779250761796</v>
      </c>
      <c r="V193" s="19" t="n">
        <v>0.432876921339493</v>
      </c>
      <c r="W193" s="19" t="n">
        <v>0.405900419933912</v>
      </c>
      <c r="X193" s="19" t="n">
        <v>0.381040134569238</v>
      </c>
      <c r="Y193" s="19" t="n">
        <v>0.411822090685318</v>
      </c>
      <c r="Z193" s="19" t="n">
        <v>0.433551978372136</v>
      </c>
      <c r="AA193" s="19" t="n">
        <v>0.4789981081438</v>
      </c>
      <c r="AB193" s="19" t="n">
        <v>0.382500332762935</v>
      </c>
      <c r="AC193" s="19" t="n">
        <v>0.511149327353624</v>
      </c>
      <c r="AD193" s="19" t="n">
        <v>0.664438780621954</v>
      </c>
      <c r="AE193" s="19"/>
      <c r="AF193" s="19" t="n">
        <v>0.439208425724721</v>
      </c>
      <c r="AG193" s="19" t="n">
        <v>0.46132422310617</v>
      </c>
      <c r="AH193" s="19" t="n">
        <v>0.376148433546384</v>
      </c>
      <c r="AI193" s="19"/>
      <c r="AJ193" s="19" t="n">
        <v>0.438011865780255</v>
      </c>
      <c r="AK193" s="19" t="n">
        <v>0.472200464127486</v>
      </c>
      <c r="AL193" s="19" t="n">
        <v>0.454101772667563</v>
      </c>
      <c r="AM193" s="19" t="n">
        <v>0.361076802020342</v>
      </c>
      <c r="AN193" s="19" t="n">
        <v>0.443845792696637</v>
      </c>
      <c r="AO193" s="19"/>
      <c r="AP193" s="19" t="n">
        <v>0.445400292231429</v>
      </c>
      <c r="AQ193" s="19" t="n">
        <v>0.489333835893253</v>
      </c>
      <c r="AR193" s="19" t="n">
        <v>0.390187963472575</v>
      </c>
    </row>
    <row r="194">
      <c r="B194" t="s">
        <v>145</v>
      </c>
      <c r="C194" s="19" t="n">
        <v>0.326813561711592</v>
      </c>
      <c r="D194" s="19" t="n">
        <v>0.294182868172079</v>
      </c>
      <c r="E194" s="19" t="n">
        <v>0.357384336361356</v>
      </c>
      <c r="F194" s="19"/>
      <c r="G194" s="19" t="n">
        <v>0.313938441347441</v>
      </c>
      <c r="H194" s="19" t="n">
        <v>0.381117069007176</v>
      </c>
      <c r="I194" s="19" t="n">
        <v>0.379529657895614</v>
      </c>
      <c r="J194" s="19" t="n">
        <v>0.301934275545144</v>
      </c>
      <c r="K194" s="19" t="n">
        <v>0.278441079199617</v>
      </c>
      <c r="L194" s="19" t="n">
        <v>0.300952648307067</v>
      </c>
      <c r="M194" s="19"/>
      <c r="N194" s="19" t="n">
        <v>0.320433711861154</v>
      </c>
      <c r="O194" s="19" t="n">
        <v>0.351872200935077</v>
      </c>
      <c r="P194" s="19" t="n">
        <v>0.332793215422981</v>
      </c>
      <c r="Q194" s="19" t="n">
        <v>0.303396508846205</v>
      </c>
      <c r="R194" s="19"/>
      <c r="S194" s="19" t="n">
        <v>0.327228632674735</v>
      </c>
      <c r="T194" s="19" t="n">
        <v>0.351070368277084</v>
      </c>
      <c r="U194" s="19" t="n">
        <v>0.274830436472034</v>
      </c>
      <c r="V194" s="19" t="n">
        <v>0.368558176724654</v>
      </c>
      <c r="W194" s="19" t="n">
        <v>0.36115561148229</v>
      </c>
      <c r="X194" s="19" t="n">
        <v>0.299501685832055</v>
      </c>
      <c r="Y194" s="19" t="n">
        <v>0.345093992924222</v>
      </c>
      <c r="Z194" s="19" t="n">
        <v>0.394719188202719</v>
      </c>
      <c r="AA194" s="19" t="n">
        <v>0.283339994661694</v>
      </c>
      <c r="AB194" s="19" t="n">
        <v>0.405132915115358</v>
      </c>
      <c r="AC194" s="19" t="n">
        <v>0.231997575993744</v>
      </c>
      <c r="AD194" s="19" t="n">
        <v>0.17795430398418</v>
      </c>
      <c r="AE194" s="19"/>
      <c r="AF194" s="19" t="n">
        <v>0.302366394237714</v>
      </c>
      <c r="AG194" s="19" t="n">
        <v>0.328994653207985</v>
      </c>
      <c r="AH194" s="19" t="n">
        <v>0.406682569675874</v>
      </c>
      <c r="AI194" s="19"/>
      <c r="AJ194" s="19" t="n">
        <v>0.317366058927362</v>
      </c>
      <c r="AK194" s="19" t="n">
        <v>0.318540672600412</v>
      </c>
      <c r="AL194" s="19" t="n">
        <v>0.318159091441492</v>
      </c>
      <c r="AM194" s="19" t="n">
        <v>0.341124995111651</v>
      </c>
      <c r="AN194" s="19" t="n">
        <v>0.317634781428895</v>
      </c>
      <c r="AO194" s="19"/>
      <c r="AP194" s="19" t="n">
        <v>0.307869430887741</v>
      </c>
      <c r="AQ194" s="19" t="n">
        <v>0.340385963102709</v>
      </c>
      <c r="AR194" s="19" t="n">
        <v>0.352457594519441</v>
      </c>
    </row>
    <row r="195">
      <c r="B195" t="s">
        <v>146</v>
      </c>
      <c r="C195" s="19" t="n">
        <v>0.13234467449141</v>
      </c>
      <c r="D195" s="19" t="n">
        <v>0.156063875869476</v>
      </c>
      <c r="E195" s="19" t="n">
        <v>0.109413311301863</v>
      </c>
      <c r="F195" s="19"/>
      <c r="G195" s="19" t="n">
        <v>0.150757214575922</v>
      </c>
      <c r="H195" s="19" t="n">
        <v>0.159574222313551</v>
      </c>
      <c r="I195" s="19" t="n">
        <v>0.0888176292826748</v>
      </c>
      <c r="J195" s="19" t="n">
        <v>0.14141237803521</v>
      </c>
      <c r="K195" s="19" t="n">
        <v>0.138136801881132</v>
      </c>
      <c r="L195" s="19" t="n">
        <v>0.122027695243695</v>
      </c>
      <c r="M195" s="19"/>
      <c r="N195" s="19" t="n">
        <v>0.112835207557388</v>
      </c>
      <c r="O195" s="19" t="n">
        <v>0.156099408774683</v>
      </c>
      <c r="P195" s="19" t="n">
        <v>0.092943915680876</v>
      </c>
      <c r="Q195" s="19" t="n">
        <v>0.161425639092392</v>
      </c>
      <c r="R195" s="19"/>
      <c r="S195" s="19" t="n">
        <v>0.11038366093432</v>
      </c>
      <c r="T195" s="19" t="n">
        <v>0.157156644480708</v>
      </c>
      <c r="U195" s="19" t="n">
        <v>0.128701207391558</v>
      </c>
      <c r="V195" s="19" t="n">
        <v>0.101541586610977</v>
      </c>
      <c r="W195" s="19" t="n">
        <v>0.132086039524623</v>
      </c>
      <c r="X195" s="19" t="n">
        <v>0.189771046168205</v>
      </c>
      <c r="Y195" s="19" t="n">
        <v>0.122040403027954</v>
      </c>
      <c r="Z195" s="19" t="n">
        <v>0.0972950740077929</v>
      </c>
      <c r="AA195" s="19" t="n">
        <v>0.111281676756307</v>
      </c>
      <c r="AB195" s="19" t="n">
        <v>0.125880444453419</v>
      </c>
      <c r="AC195" s="19" t="n">
        <v>0.174936495659215</v>
      </c>
      <c r="AD195" s="19" t="n">
        <v>0.157606915393866</v>
      </c>
      <c r="AE195" s="19"/>
      <c r="AF195" s="19" t="n">
        <v>0.152911442989924</v>
      </c>
      <c r="AG195" s="19" t="n">
        <v>0.112624178942809</v>
      </c>
      <c r="AH195" s="19" t="n">
        <v>0.141086535982432</v>
      </c>
      <c r="AI195" s="19"/>
      <c r="AJ195" s="19" t="n">
        <v>0.143887182053398</v>
      </c>
      <c r="AK195" s="19" t="n">
        <v>0.118401170718136</v>
      </c>
      <c r="AL195" s="19" t="n">
        <v>0.11723714147465</v>
      </c>
      <c r="AM195" s="19" t="n">
        <v>0.16227775172581</v>
      </c>
      <c r="AN195" s="19" t="n">
        <v>0.166561477754245</v>
      </c>
      <c r="AO195" s="19"/>
      <c r="AP195" s="19" t="n">
        <v>0.157046800983268</v>
      </c>
      <c r="AQ195" s="19" t="n">
        <v>0.0948316790724512</v>
      </c>
      <c r="AR195" s="19" t="n">
        <v>0.109415766474853</v>
      </c>
    </row>
    <row r="196">
      <c r="B196" t="s">
        <v>147</v>
      </c>
      <c r="C196" s="19" t="n">
        <v>0.0212119900811294</v>
      </c>
      <c r="D196" s="19" t="n">
        <v>0.0253927840988359</v>
      </c>
      <c r="E196" s="19" t="n">
        <v>0.0171658578140273</v>
      </c>
      <c r="F196" s="19"/>
      <c r="G196" s="19" t="n">
        <v>0.0106081832433616</v>
      </c>
      <c r="H196" s="19" t="n">
        <v>0.0321385411851835</v>
      </c>
      <c r="I196" s="19" t="n">
        <v>0.0120943060573017</v>
      </c>
      <c r="J196" s="19" t="n">
        <v>0.0265256713111583</v>
      </c>
      <c r="K196" s="19" t="n">
        <v>0.022486739384206</v>
      </c>
      <c r="L196" s="19" t="n">
        <v>0.0215055382720889</v>
      </c>
      <c r="M196" s="19"/>
      <c r="N196" s="19" t="n">
        <v>0.0314931801610012</v>
      </c>
      <c r="O196" s="19" t="n">
        <v>0.0034801044051935</v>
      </c>
      <c r="P196" s="19" t="n">
        <v>0.0221457218661638</v>
      </c>
      <c r="Q196" s="19" t="n">
        <v>0.0242203206286078</v>
      </c>
      <c r="R196" s="19"/>
      <c r="S196" s="19" t="n">
        <v>0.00784759600161004</v>
      </c>
      <c r="T196" s="19" t="n">
        <v>0.0193654599004143</v>
      </c>
      <c r="U196" s="19" t="n">
        <v>0.0140144913479864</v>
      </c>
      <c r="V196" s="19" t="n">
        <v>0.0430663041671218</v>
      </c>
      <c r="W196" s="19" t="n">
        <v>0.0290594498666587</v>
      </c>
      <c r="X196" s="19" t="n">
        <v>0.0299576782732022</v>
      </c>
      <c r="Y196" s="19" t="n">
        <v>0.0195830317524575</v>
      </c>
      <c r="Z196" s="19" t="n">
        <v>0</v>
      </c>
      <c r="AA196" s="19" t="n">
        <v>0.0172636300331252</v>
      </c>
      <c r="AB196" s="19" t="n">
        <v>0.0224557130992404</v>
      </c>
      <c r="AC196" s="19" t="n">
        <v>0.0476238519766956</v>
      </c>
      <c r="AD196" s="19" t="n">
        <v>0</v>
      </c>
      <c r="AE196" s="19"/>
      <c r="AF196" s="19" t="n">
        <v>0.0160219651702137</v>
      </c>
      <c r="AG196" s="19" t="n">
        <v>0.0306071140191117</v>
      </c>
      <c r="AH196" s="19" t="n">
        <v>0.00870251735372233</v>
      </c>
      <c r="AI196" s="19"/>
      <c r="AJ196" s="19" t="n">
        <v>0.0235287533731409</v>
      </c>
      <c r="AK196" s="19" t="n">
        <v>0.0244489213913222</v>
      </c>
      <c r="AL196" s="19" t="n">
        <v>0.0444206369469928</v>
      </c>
      <c r="AM196" s="19" t="n">
        <v>0</v>
      </c>
      <c r="AN196" s="19" t="n">
        <v>0</v>
      </c>
      <c r="AO196" s="19"/>
      <c r="AP196" s="19" t="n">
        <v>0.0136301315658024</v>
      </c>
      <c r="AQ196" s="19" t="n">
        <v>0.0193262425653653</v>
      </c>
      <c r="AR196" s="19" t="n">
        <v>0.0698586411215673</v>
      </c>
    </row>
    <row r="197">
      <c r="B197" t="s">
        <v>148</v>
      </c>
      <c r="C197" s="19" t="n">
        <v>0.00736555841244302</v>
      </c>
      <c r="D197" s="19" t="n">
        <v>0.0114404356561104</v>
      </c>
      <c r="E197" s="19" t="n">
        <v>0.00339548006233624</v>
      </c>
      <c r="F197" s="19"/>
      <c r="G197" s="19" t="n">
        <v>0.0192862781541879</v>
      </c>
      <c r="H197" s="19" t="n">
        <v>0</v>
      </c>
      <c r="I197" s="19" t="n">
        <v>0</v>
      </c>
      <c r="J197" s="19" t="n">
        <v>0</v>
      </c>
      <c r="K197" s="19" t="n">
        <v>0.0191034199701423</v>
      </c>
      <c r="L197" s="19" t="n">
        <v>0.00957167677231842</v>
      </c>
      <c r="M197" s="19"/>
      <c r="N197" s="19" t="n">
        <v>0.00534874342028392</v>
      </c>
      <c r="O197" s="19" t="n">
        <v>0.0133116356224052</v>
      </c>
      <c r="P197" s="19" t="n">
        <v>0</v>
      </c>
      <c r="Q197" s="19" t="n">
        <v>0.0099559550449144</v>
      </c>
      <c r="R197" s="19"/>
      <c r="S197" s="19" t="n">
        <v>0.0091241988967768</v>
      </c>
      <c r="T197" s="19" t="n">
        <v>0.00666479860680147</v>
      </c>
      <c r="U197" s="19" t="n">
        <v>0</v>
      </c>
      <c r="V197" s="19" t="n">
        <v>0.00636363854173739</v>
      </c>
      <c r="W197" s="19" t="n">
        <v>0.0116275670980091</v>
      </c>
      <c r="X197" s="19" t="n">
        <v>0.0241097879969033</v>
      </c>
      <c r="Y197" s="19" t="n">
        <v>0</v>
      </c>
      <c r="Z197" s="19" t="n">
        <v>0.0185128936819203</v>
      </c>
      <c r="AA197" s="19" t="n">
        <v>0</v>
      </c>
      <c r="AB197" s="19" t="n">
        <v>0.0102636263322205</v>
      </c>
      <c r="AC197" s="19" t="n">
        <v>0</v>
      </c>
      <c r="AD197" s="19" t="n">
        <v>0</v>
      </c>
      <c r="AE197" s="19"/>
      <c r="AF197" s="19" t="n">
        <v>0.00999499634996899</v>
      </c>
      <c r="AG197" s="19" t="n">
        <v>0.00737374596040931</v>
      </c>
      <c r="AH197" s="19" t="n">
        <v>0</v>
      </c>
      <c r="AI197" s="19"/>
      <c r="AJ197" s="19" t="n">
        <v>0.00665051432531235</v>
      </c>
      <c r="AK197" s="19" t="n">
        <v>0.0119072381440563</v>
      </c>
      <c r="AL197" s="19" t="n">
        <v>0.0130218074947762</v>
      </c>
      <c r="AM197" s="19" t="n">
        <v>0</v>
      </c>
      <c r="AN197" s="19" t="n">
        <v>0</v>
      </c>
      <c r="AO197" s="19"/>
      <c r="AP197" s="19" t="n">
        <v>0.00995503320306917</v>
      </c>
      <c r="AQ197" s="19" t="n">
        <v>0.00688730594121289</v>
      </c>
      <c r="AR197" s="19" t="n">
        <v>0.0113078095749865</v>
      </c>
    </row>
    <row r="198">
      <c r="B198" t="s">
        <v>112</v>
      </c>
      <c r="C198" s="19" t="n">
        <v>0.0679553203200439</v>
      </c>
      <c r="D198" s="19" t="n">
        <v>0.0637546806242501</v>
      </c>
      <c r="E198" s="19" t="n">
        <v>0.0721980764669935</v>
      </c>
      <c r="F198" s="19"/>
      <c r="G198" s="19" t="n">
        <v>0.0481185648044614</v>
      </c>
      <c r="H198" s="19" t="n">
        <v>0.0258551279654518</v>
      </c>
      <c r="I198" s="19" t="n">
        <v>0.0605773452037113</v>
      </c>
      <c r="J198" s="19" t="n">
        <v>0.0805648439186128</v>
      </c>
      <c r="K198" s="19" t="n">
        <v>0.0831319532604352</v>
      </c>
      <c r="L198" s="19" t="n">
        <v>0.100921261653491</v>
      </c>
      <c r="M198" s="19"/>
      <c r="N198" s="19" t="n">
        <v>0.0843607311032838</v>
      </c>
      <c r="O198" s="19" t="n">
        <v>0.0671359509993102</v>
      </c>
      <c r="P198" s="19" t="n">
        <v>0.0527481802351576</v>
      </c>
      <c r="Q198" s="19" t="n">
        <v>0.0655510878431315</v>
      </c>
      <c r="R198" s="19"/>
      <c r="S198" s="19" t="n">
        <v>0.0519201956074954</v>
      </c>
      <c r="T198" s="19" t="n">
        <v>0.0758768164422987</v>
      </c>
      <c r="U198" s="19" t="n">
        <v>0.0826746140266254</v>
      </c>
      <c r="V198" s="19" t="n">
        <v>0.0475933726160166</v>
      </c>
      <c r="W198" s="19" t="n">
        <v>0.0601709120945074</v>
      </c>
      <c r="X198" s="19" t="n">
        <v>0.075619667160397</v>
      </c>
      <c r="Y198" s="19" t="n">
        <v>0.101460481610049</v>
      </c>
      <c r="Z198" s="19" t="n">
        <v>0.0559208657354321</v>
      </c>
      <c r="AA198" s="19" t="n">
        <v>0.109116590405073</v>
      </c>
      <c r="AB198" s="19" t="n">
        <v>0.0537669682368269</v>
      </c>
      <c r="AC198" s="19" t="n">
        <v>0.034292749016722</v>
      </c>
      <c r="AD198" s="19" t="n">
        <v>0</v>
      </c>
      <c r="AE198" s="19"/>
      <c r="AF198" s="19" t="n">
        <v>0.0794967755274578</v>
      </c>
      <c r="AG198" s="19" t="n">
        <v>0.0590760847635152</v>
      </c>
      <c r="AH198" s="19" t="n">
        <v>0.0673799434415877</v>
      </c>
      <c r="AI198" s="19"/>
      <c r="AJ198" s="19" t="n">
        <v>0.0705556255405321</v>
      </c>
      <c r="AK198" s="19" t="n">
        <v>0.0545015330185874</v>
      </c>
      <c r="AL198" s="19" t="n">
        <v>0.0530595499745256</v>
      </c>
      <c r="AM198" s="19" t="n">
        <v>0.135520451142197</v>
      </c>
      <c r="AN198" s="19" t="n">
        <v>0.0719579481202231</v>
      </c>
      <c r="AO198" s="19"/>
      <c r="AP198" s="19" t="n">
        <v>0.06609831112869</v>
      </c>
      <c r="AQ198" s="19" t="n">
        <v>0.0492349734250084</v>
      </c>
      <c r="AR198" s="19" t="n">
        <v>0.0667722248365763</v>
      </c>
    </row>
    <row r="199">
      <c r="B199" t="s">
        <v>149</v>
      </c>
      <c r="C199" s="19" t="n">
        <v>0.771122456694974</v>
      </c>
      <c r="D199" s="19" t="n">
        <v>0.743348223751328</v>
      </c>
      <c r="E199" s="19" t="n">
        <v>0.79782727435478</v>
      </c>
      <c r="F199" s="19"/>
      <c r="G199" s="19" t="n">
        <v>0.771229759222067</v>
      </c>
      <c r="H199" s="19" t="n">
        <v>0.782432108535814</v>
      </c>
      <c r="I199" s="19" t="n">
        <v>0.838510719456312</v>
      </c>
      <c r="J199" s="19" t="n">
        <v>0.751497106735019</v>
      </c>
      <c r="K199" s="19" t="n">
        <v>0.737141085504085</v>
      </c>
      <c r="L199" s="19" t="n">
        <v>0.745973828058406</v>
      </c>
      <c r="M199" s="19"/>
      <c r="N199" s="19" t="n">
        <v>0.765962137758043</v>
      </c>
      <c r="O199" s="19" t="n">
        <v>0.759972900198408</v>
      </c>
      <c r="P199" s="19" t="n">
        <v>0.832162182217802</v>
      </c>
      <c r="Q199" s="19" t="n">
        <v>0.738846997390954</v>
      </c>
      <c r="R199" s="19"/>
      <c r="S199" s="19" t="n">
        <v>0.820724348559798</v>
      </c>
      <c r="T199" s="19" t="n">
        <v>0.740936280569777</v>
      </c>
      <c r="U199" s="19" t="n">
        <v>0.77460968723383</v>
      </c>
      <c r="V199" s="19" t="n">
        <v>0.801435098064147</v>
      </c>
      <c r="W199" s="19" t="n">
        <v>0.767056031416202</v>
      </c>
      <c r="X199" s="19" t="n">
        <v>0.680541820401293</v>
      </c>
      <c r="Y199" s="19" t="n">
        <v>0.75691608360954</v>
      </c>
      <c r="Z199" s="19" t="n">
        <v>0.828271166574855</v>
      </c>
      <c r="AA199" s="19" t="n">
        <v>0.762338102805494</v>
      </c>
      <c r="AB199" s="19" t="n">
        <v>0.787633247878293</v>
      </c>
      <c r="AC199" s="19" t="n">
        <v>0.743146903347368</v>
      </c>
      <c r="AD199" s="19" t="n">
        <v>0.842393084606134</v>
      </c>
      <c r="AE199" s="19"/>
      <c r="AF199" s="19" t="n">
        <v>0.741574819962436</v>
      </c>
      <c r="AG199" s="19" t="n">
        <v>0.790318876314155</v>
      </c>
      <c r="AH199" s="19" t="n">
        <v>0.782831003222258</v>
      </c>
      <c r="AI199" s="19"/>
      <c r="AJ199" s="19" t="n">
        <v>0.755377924707617</v>
      </c>
      <c r="AK199" s="19" t="n">
        <v>0.790741136727898</v>
      </c>
      <c r="AL199" s="19" t="n">
        <v>0.772260864109055</v>
      </c>
      <c r="AM199" s="19" t="n">
        <v>0.702201797131993</v>
      </c>
      <c r="AN199" s="19" t="n">
        <v>0.761480574125532</v>
      </c>
      <c r="AO199" s="19"/>
      <c r="AP199" s="19" t="n">
        <v>0.753269723119171</v>
      </c>
      <c r="AQ199" s="19" t="n">
        <v>0.829719798995962</v>
      </c>
      <c r="AR199" s="19" t="n">
        <v>0.742645557992017</v>
      </c>
    </row>
    <row r="200">
      <c r="B200" t="s">
        <v>150</v>
      </c>
      <c r="C200" s="19" t="n">
        <v>0.0285775484935725</v>
      </c>
      <c r="D200" s="19" t="n">
        <v>0.0368332197549463</v>
      </c>
      <c r="E200" s="19" t="n">
        <v>0.0205613378763636</v>
      </c>
      <c r="F200" s="19"/>
      <c r="G200" s="19" t="n">
        <v>0.0298944613975495</v>
      </c>
      <c r="H200" s="19" t="n">
        <v>0.0321385411851835</v>
      </c>
      <c r="I200" s="19" t="n">
        <v>0.0120943060573017</v>
      </c>
      <c r="J200" s="19" t="n">
        <v>0.0265256713111583</v>
      </c>
      <c r="K200" s="19" t="n">
        <v>0.0415901593543482</v>
      </c>
      <c r="L200" s="19" t="n">
        <v>0.0310772150444074</v>
      </c>
      <c r="M200" s="19"/>
      <c r="N200" s="19" t="n">
        <v>0.0368419235812852</v>
      </c>
      <c r="O200" s="19" t="n">
        <v>0.0167917400275987</v>
      </c>
      <c r="P200" s="19" t="n">
        <v>0.0221457218661638</v>
      </c>
      <c r="Q200" s="19" t="n">
        <v>0.0341762756735222</v>
      </c>
      <c r="R200" s="19"/>
      <c r="S200" s="19" t="n">
        <v>0.0169717948983868</v>
      </c>
      <c r="T200" s="19" t="n">
        <v>0.0260302585072158</v>
      </c>
      <c r="U200" s="19" t="n">
        <v>0.0140144913479864</v>
      </c>
      <c r="V200" s="19" t="n">
        <v>0.0494299427088592</v>
      </c>
      <c r="W200" s="19" t="n">
        <v>0.0406870169646678</v>
      </c>
      <c r="X200" s="19" t="n">
        <v>0.0540674662701055</v>
      </c>
      <c r="Y200" s="19" t="n">
        <v>0.0195830317524575</v>
      </c>
      <c r="Z200" s="19" t="n">
        <v>0.0185128936819203</v>
      </c>
      <c r="AA200" s="19" t="n">
        <v>0.0172636300331252</v>
      </c>
      <c r="AB200" s="19" t="n">
        <v>0.0327193394314609</v>
      </c>
      <c r="AC200" s="19" t="n">
        <v>0.0476238519766956</v>
      </c>
      <c r="AD200" s="19" t="n">
        <v>0</v>
      </c>
      <c r="AE200" s="19"/>
      <c r="AF200" s="19" t="n">
        <v>0.0260169615201827</v>
      </c>
      <c r="AG200" s="19" t="n">
        <v>0.037980859979521</v>
      </c>
      <c r="AH200" s="19" t="n">
        <v>0.00870251735372233</v>
      </c>
      <c r="AI200" s="19"/>
      <c r="AJ200" s="19" t="n">
        <v>0.0301792676984533</v>
      </c>
      <c r="AK200" s="19" t="n">
        <v>0.0363561595353785</v>
      </c>
      <c r="AL200" s="19" t="n">
        <v>0.0574424444417691</v>
      </c>
      <c r="AM200" s="19" t="n">
        <v>0</v>
      </c>
      <c r="AN200" s="19" t="n">
        <v>0</v>
      </c>
      <c r="AO200" s="19"/>
      <c r="AP200" s="19" t="n">
        <v>0.0235851647688716</v>
      </c>
      <c r="AQ200" s="19" t="n">
        <v>0.0262135485065782</v>
      </c>
      <c r="AR200" s="19" t="n">
        <v>0.0811664506965538</v>
      </c>
    </row>
    <row r="201">
      <c r="B201" t="s">
        <v>151</v>
      </c>
      <c r="C201" s="19" t="n">
        <v>0.742544908201401</v>
      </c>
      <c r="D201" s="19" t="n">
        <v>0.706515003996382</v>
      </c>
      <c r="E201" s="19" t="n">
        <v>0.777265936478416</v>
      </c>
      <c r="F201" s="19"/>
      <c r="G201" s="19" t="n">
        <v>0.741335297824518</v>
      </c>
      <c r="H201" s="19" t="n">
        <v>0.750293567350631</v>
      </c>
      <c r="I201" s="19" t="n">
        <v>0.826416413399011</v>
      </c>
      <c r="J201" s="19" t="n">
        <v>0.72497143542386</v>
      </c>
      <c r="K201" s="19" t="n">
        <v>0.695550926149737</v>
      </c>
      <c r="L201" s="19" t="n">
        <v>0.714896613013998</v>
      </c>
      <c r="M201" s="19"/>
      <c r="N201" s="19" t="n">
        <v>0.729120214176758</v>
      </c>
      <c r="O201" s="19" t="n">
        <v>0.74318116017081</v>
      </c>
      <c r="P201" s="19" t="n">
        <v>0.810016460351639</v>
      </c>
      <c r="Q201" s="19" t="n">
        <v>0.704670721717432</v>
      </c>
      <c r="R201" s="19"/>
      <c r="S201" s="19" t="n">
        <v>0.803752553661411</v>
      </c>
      <c r="T201" s="19" t="n">
        <v>0.714906022062562</v>
      </c>
      <c r="U201" s="19" t="n">
        <v>0.760595195885843</v>
      </c>
      <c r="V201" s="19" t="n">
        <v>0.752005155355288</v>
      </c>
      <c r="W201" s="19" t="n">
        <v>0.726369014451534</v>
      </c>
      <c r="X201" s="19" t="n">
        <v>0.626474354131187</v>
      </c>
      <c r="Y201" s="19" t="n">
        <v>0.737333051857082</v>
      </c>
      <c r="Z201" s="19" t="n">
        <v>0.809758272892934</v>
      </c>
      <c r="AA201" s="19" t="n">
        <v>0.745074472772369</v>
      </c>
      <c r="AB201" s="19" t="n">
        <v>0.754913908446832</v>
      </c>
      <c r="AC201" s="19" t="n">
        <v>0.695523051370672</v>
      </c>
      <c r="AD201" s="19" t="n">
        <v>0.842393084606134</v>
      </c>
      <c r="AE201" s="19"/>
      <c r="AF201" s="19" t="n">
        <v>0.715557858442253</v>
      </c>
      <c r="AG201" s="19" t="n">
        <v>0.752338016334634</v>
      </c>
      <c r="AH201" s="19" t="n">
        <v>0.774128485868536</v>
      </c>
      <c r="AI201" s="19"/>
      <c r="AJ201" s="19" t="n">
        <v>0.725198657009164</v>
      </c>
      <c r="AK201" s="19" t="n">
        <v>0.754384977192519</v>
      </c>
      <c r="AL201" s="19" t="n">
        <v>0.714818419667286</v>
      </c>
      <c r="AM201" s="19" t="n">
        <v>0.702201797131993</v>
      </c>
      <c r="AN201" s="19" t="n">
        <v>0.761480574125532</v>
      </c>
      <c r="AO201" s="19"/>
      <c r="AP201" s="19" t="n">
        <v>0.729684558350299</v>
      </c>
      <c r="AQ201" s="19" t="n">
        <v>0.803506250489384</v>
      </c>
      <c r="AR201" s="19" t="n">
        <v>0.661479107295463</v>
      </c>
    </row>
    <row r="202">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row>
    <row r="203">
      <c r="B203" s="7" t="s">
        <v>160</v>
      </c>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row>
    <row r="204">
      <c r="B204" s="26" t="s">
        <v>62</v>
      </c>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row>
    <row r="205">
      <c r="B205" t="s">
        <v>144</v>
      </c>
      <c r="C205" s="19" t="n">
        <v>0.429706510628093</v>
      </c>
      <c r="D205" s="19" t="n">
        <v>0.427978006083985</v>
      </c>
      <c r="E205" s="19" t="n">
        <v>0.432250799117514</v>
      </c>
      <c r="F205" s="19"/>
      <c r="G205" s="19" t="n">
        <v>0.399771374531476</v>
      </c>
      <c r="H205" s="19" t="n">
        <v>0.392898141584532</v>
      </c>
      <c r="I205" s="19" t="n">
        <v>0.430555448687825</v>
      </c>
      <c r="J205" s="19" t="n">
        <v>0.41312442832036</v>
      </c>
      <c r="K205" s="19" t="n">
        <v>0.4323129779811</v>
      </c>
      <c r="L205" s="19" t="n">
        <v>0.490435774094313</v>
      </c>
      <c r="M205" s="19"/>
      <c r="N205" s="19" t="n">
        <v>0.482890497838841</v>
      </c>
      <c r="O205" s="19" t="n">
        <v>0.46201518763622</v>
      </c>
      <c r="P205" s="19" t="n">
        <v>0.374679817387856</v>
      </c>
      <c r="Q205" s="19" t="n">
        <v>0.393944389974793</v>
      </c>
      <c r="R205" s="19"/>
      <c r="S205" s="19" t="n">
        <v>0.430911718924401</v>
      </c>
      <c r="T205" s="19" t="n">
        <v>0.492568593908225</v>
      </c>
      <c r="U205" s="19" t="n">
        <v>0.410551504603205</v>
      </c>
      <c r="V205" s="19" t="n">
        <v>0.459247154157862</v>
      </c>
      <c r="W205" s="19" t="n">
        <v>0.438627413072832</v>
      </c>
      <c r="X205" s="19" t="n">
        <v>0.372753591179342</v>
      </c>
      <c r="Y205" s="19" t="n">
        <v>0.343387308353533</v>
      </c>
      <c r="Z205" s="19" t="n">
        <v>0.37671504035404</v>
      </c>
      <c r="AA205" s="19" t="n">
        <v>0.404398901488113</v>
      </c>
      <c r="AB205" s="19" t="n">
        <v>0.379582697129281</v>
      </c>
      <c r="AC205" s="19" t="n">
        <v>0.577049043094377</v>
      </c>
      <c r="AD205" s="19" t="n">
        <v>0.562833198796527</v>
      </c>
      <c r="AE205" s="19"/>
      <c r="AF205" s="19" t="n">
        <v>0.451104539276908</v>
      </c>
      <c r="AG205" s="19" t="n">
        <v>0.436491733759077</v>
      </c>
      <c r="AH205" s="19" t="n">
        <v>0.356177992627129</v>
      </c>
      <c r="AI205" s="19"/>
      <c r="AJ205" s="19" t="n">
        <v>0.45049089041079</v>
      </c>
      <c r="AK205" s="19" t="n">
        <v>0.407583862791224</v>
      </c>
      <c r="AL205" s="19" t="n">
        <v>0.410717852384895</v>
      </c>
      <c r="AM205" s="19" t="n">
        <v>0.442863785550141</v>
      </c>
      <c r="AN205" s="19" t="n">
        <v>0.385696609418599</v>
      </c>
      <c r="AO205" s="19"/>
      <c r="AP205" s="19" t="n">
        <v>0.446377522262753</v>
      </c>
      <c r="AQ205" s="19" t="n">
        <v>0.439397262042647</v>
      </c>
      <c r="AR205" s="19" t="n">
        <v>0.42022617957078</v>
      </c>
    </row>
    <row r="206">
      <c r="B206" t="s">
        <v>145</v>
      </c>
      <c r="C206" s="19" t="n">
        <v>0.37455951231151</v>
      </c>
      <c r="D206" s="19" t="n">
        <v>0.361922018405031</v>
      </c>
      <c r="E206" s="19" t="n">
        <v>0.385674347230012</v>
      </c>
      <c r="F206" s="19"/>
      <c r="G206" s="19" t="n">
        <v>0.350017526436728</v>
      </c>
      <c r="H206" s="19" t="n">
        <v>0.361648101076558</v>
      </c>
      <c r="I206" s="19" t="n">
        <v>0.436795692681688</v>
      </c>
      <c r="J206" s="19" t="n">
        <v>0.382792253148046</v>
      </c>
      <c r="K206" s="19" t="n">
        <v>0.35083797549094</v>
      </c>
      <c r="L206" s="19" t="n">
        <v>0.360109201239829</v>
      </c>
      <c r="M206" s="19"/>
      <c r="N206" s="19" t="n">
        <v>0.360579821477149</v>
      </c>
      <c r="O206" s="19" t="n">
        <v>0.325618707127271</v>
      </c>
      <c r="P206" s="19" t="n">
        <v>0.423988439382317</v>
      </c>
      <c r="Q206" s="19" t="n">
        <v>0.399197329442807</v>
      </c>
      <c r="R206" s="19"/>
      <c r="S206" s="19" t="n">
        <v>0.340295968014972</v>
      </c>
      <c r="T206" s="19" t="n">
        <v>0.353124500205633</v>
      </c>
      <c r="U206" s="19" t="n">
        <v>0.420306683361491</v>
      </c>
      <c r="V206" s="19" t="n">
        <v>0.381376795794779</v>
      </c>
      <c r="W206" s="19" t="n">
        <v>0.343261066188316</v>
      </c>
      <c r="X206" s="19" t="n">
        <v>0.438650884300975</v>
      </c>
      <c r="Y206" s="19" t="n">
        <v>0.369360258519949</v>
      </c>
      <c r="Z206" s="19" t="n">
        <v>0.476827397551048</v>
      </c>
      <c r="AA206" s="19" t="n">
        <v>0.346265524309091</v>
      </c>
      <c r="AB206" s="19" t="n">
        <v>0.395127389421275</v>
      </c>
      <c r="AC206" s="19" t="n">
        <v>0.283287411819276</v>
      </c>
      <c r="AD206" s="19" t="n">
        <v>0.437166801203473</v>
      </c>
      <c r="AE206" s="19"/>
      <c r="AF206" s="19" t="n">
        <v>0.35770046234616</v>
      </c>
      <c r="AG206" s="19" t="n">
        <v>0.403977131453582</v>
      </c>
      <c r="AH206" s="19" t="n">
        <v>0.327959808031391</v>
      </c>
      <c r="AI206" s="19"/>
      <c r="AJ206" s="19" t="n">
        <v>0.368647304948003</v>
      </c>
      <c r="AK206" s="19" t="n">
        <v>0.37549596204768</v>
      </c>
      <c r="AL206" s="19" t="n">
        <v>0.448594365120252</v>
      </c>
      <c r="AM206" s="19" t="n">
        <v>0.23559734007537</v>
      </c>
      <c r="AN206" s="19" t="n">
        <v>0.399948273747155</v>
      </c>
      <c r="AO206" s="19"/>
      <c r="AP206" s="19" t="n">
        <v>0.394562212703288</v>
      </c>
      <c r="AQ206" s="19" t="n">
        <v>0.382457502966683</v>
      </c>
      <c r="AR206" s="19" t="n">
        <v>0.386314858454161</v>
      </c>
    </row>
    <row r="207">
      <c r="B207" t="s">
        <v>146</v>
      </c>
      <c r="C207" s="19" t="n">
        <v>0.123466354845355</v>
      </c>
      <c r="D207" s="19" t="n">
        <v>0.144086635038637</v>
      </c>
      <c r="E207" s="19" t="n">
        <v>0.103547701225393</v>
      </c>
      <c r="F207" s="19"/>
      <c r="G207" s="19" t="n">
        <v>0.166163499635482</v>
      </c>
      <c r="H207" s="19" t="n">
        <v>0.181635348073678</v>
      </c>
      <c r="I207" s="19" t="n">
        <v>0.0928942076081601</v>
      </c>
      <c r="J207" s="19" t="n">
        <v>0.134792782467159</v>
      </c>
      <c r="K207" s="19" t="n">
        <v>0.100813546893431</v>
      </c>
      <c r="L207" s="19" t="n">
        <v>0.0787085901680583</v>
      </c>
      <c r="M207" s="19"/>
      <c r="N207" s="19" t="n">
        <v>0.0854766856274144</v>
      </c>
      <c r="O207" s="19" t="n">
        <v>0.123264295982684</v>
      </c>
      <c r="P207" s="19" t="n">
        <v>0.164179015600815</v>
      </c>
      <c r="Q207" s="19" t="n">
        <v>0.118743619548972</v>
      </c>
      <c r="R207" s="19"/>
      <c r="S207" s="19" t="n">
        <v>0.152301265796271</v>
      </c>
      <c r="T207" s="19" t="n">
        <v>0.0878238852165317</v>
      </c>
      <c r="U207" s="19" t="n">
        <v>0.0993469740238518</v>
      </c>
      <c r="V207" s="19" t="n">
        <v>0.128604342774296</v>
      </c>
      <c r="W207" s="19" t="n">
        <v>0.135499294056601</v>
      </c>
      <c r="X207" s="19" t="n">
        <v>0.124839292762318</v>
      </c>
      <c r="Y207" s="19" t="n">
        <v>0.192932541775725</v>
      </c>
      <c r="Z207" s="19" t="n">
        <v>0.12462276984075</v>
      </c>
      <c r="AA207" s="19" t="n">
        <v>0.14436954043307</v>
      </c>
      <c r="AB207" s="19" t="n">
        <v>0.128814264038923</v>
      </c>
      <c r="AC207" s="19" t="n">
        <v>0.0517574609646788</v>
      </c>
      <c r="AD207" s="19" t="n">
        <v>0</v>
      </c>
      <c r="AE207" s="19"/>
      <c r="AF207" s="19" t="n">
        <v>0.115721129892506</v>
      </c>
      <c r="AG207" s="19" t="n">
        <v>0.112256345561918</v>
      </c>
      <c r="AH207" s="19" t="n">
        <v>0.196513150535749</v>
      </c>
      <c r="AI207" s="19"/>
      <c r="AJ207" s="19" t="n">
        <v>0.131715410253474</v>
      </c>
      <c r="AK207" s="19" t="n">
        <v>0.116505776837608</v>
      </c>
      <c r="AL207" s="19" t="n">
        <v>0.104789154590016</v>
      </c>
      <c r="AM207" s="19" t="n">
        <v>0.321538874374489</v>
      </c>
      <c r="AN207" s="19" t="n">
        <v>0.124930453122253</v>
      </c>
      <c r="AO207" s="19"/>
      <c r="AP207" s="19" t="n">
        <v>0.113500535098737</v>
      </c>
      <c r="AQ207" s="19" t="n">
        <v>0.110884866071098</v>
      </c>
      <c r="AR207" s="19" t="n">
        <v>0.153449384011245</v>
      </c>
    </row>
    <row r="208">
      <c r="B208" t="s">
        <v>147</v>
      </c>
      <c r="C208" s="19" t="n">
        <v>0.0105172714114376</v>
      </c>
      <c r="D208" s="19" t="n">
        <v>0.0104713217946128</v>
      </c>
      <c r="E208" s="19" t="n">
        <v>0.0105831071099795</v>
      </c>
      <c r="F208" s="19"/>
      <c r="G208" s="19" t="n">
        <v>0.0353057233933552</v>
      </c>
      <c r="H208" s="19" t="n">
        <v>0.0192215175101148</v>
      </c>
      <c r="I208" s="19" t="n">
        <v>0.00474410167697588</v>
      </c>
      <c r="J208" s="19" t="n">
        <v>0</v>
      </c>
      <c r="K208" s="19" t="n">
        <v>0.0109514496280614</v>
      </c>
      <c r="L208" s="19" t="n">
        <v>0</v>
      </c>
      <c r="M208" s="19"/>
      <c r="N208" s="19" t="n">
        <v>0.00801574884674382</v>
      </c>
      <c r="O208" s="19" t="n">
        <v>0.00700931701011665</v>
      </c>
      <c r="P208" s="19" t="n">
        <v>0.0140185646283744</v>
      </c>
      <c r="Q208" s="19" t="n">
        <v>0.0139580570780296</v>
      </c>
      <c r="R208" s="19"/>
      <c r="S208" s="19" t="n">
        <v>0.0293545259379227</v>
      </c>
      <c r="T208" s="19" t="n">
        <v>0.00425932600831053</v>
      </c>
      <c r="U208" s="19" t="n">
        <v>0</v>
      </c>
      <c r="V208" s="19" t="n">
        <v>0.0101561855511921</v>
      </c>
      <c r="W208" s="19" t="n">
        <v>0.0475386078142822</v>
      </c>
      <c r="X208" s="19" t="n">
        <v>0.0178872453855265</v>
      </c>
      <c r="Y208" s="19" t="n">
        <v>0</v>
      </c>
      <c r="Z208" s="19" t="n">
        <v>0</v>
      </c>
      <c r="AA208" s="19" t="n">
        <v>0</v>
      </c>
      <c r="AB208" s="19" t="n">
        <v>0</v>
      </c>
      <c r="AC208" s="19" t="n">
        <v>0</v>
      </c>
      <c r="AD208" s="19" t="n">
        <v>0</v>
      </c>
      <c r="AE208" s="19"/>
      <c r="AF208" s="19" t="n">
        <v>0.0079041525259528</v>
      </c>
      <c r="AG208" s="19" t="n">
        <v>0.00593751031818275</v>
      </c>
      <c r="AH208" s="19" t="n">
        <v>0.0125825182006314</v>
      </c>
      <c r="AI208" s="19"/>
      <c r="AJ208" s="19" t="n">
        <v>0.00447604400236385</v>
      </c>
      <c r="AK208" s="19" t="n">
        <v>0.0239472322814383</v>
      </c>
      <c r="AL208" s="19" t="n">
        <v>0</v>
      </c>
      <c r="AM208" s="19" t="n">
        <v>0</v>
      </c>
      <c r="AN208" s="19" t="n">
        <v>0.0080917271432187</v>
      </c>
      <c r="AO208" s="19"/>
      <c r="AP208" s="19" t="n">
        <v>0.00474912900215892</v>
      </c>
      <c r="AQ208" s="19" t="n">
        <v>0.0177757971419091</v>
      </c>
      <c r="AR208" s="19" t="n">
        <v>0</v>
      </c>
    </row>
    <row r="209">
      <c r="B209" t="s">
        <v>148</v>
      </c>
      <c r="C209" s="19" t="n">
        <v>0.00829083971013456</v>
      </c>
      <c r="D209" s="19" t="n">
        <v>0.0112854515836604</v>
      </c>
      <c r="E209" s="19" t="n">
        <v>0.00537896392253131</v>
      </c>
      <c r="F209" s="19"/>
      <c r="G209" s="19" t="n">
        <v>0.0177603923890723</v>
      </c>
      <c r="H209" s="19" t="n">
        <v>0.0148763745458343</v>
      </c>
      <c r="I209" s="19" t="n">
        <v>0</v>
      </c>
      <c r="J209" s="19" t="n">
        <v>0.00771600632695336</v>
      </c>
      <c r="K209" s="19" t="n">
        <v>0.00712098408340663</v>
      </c>
      <c r="L209" s="19" t="n">
        <v>0.00465051309678135</v>
      </c>
      <c r="M209" s="19"/>
      <c r="N209" s="19" t="n">
        <v>0.00572673938916156</v>
      </c>
      <c r="O209" s="19" t="n">
        <v>0.0133493577583156</v>
      </c>
      <c r="P209" s="19" t="n">
        <v>0.00534461471437017</v>
      </c>
      <c r="Q209" s="19" t="n">
        <v>0.00852366478955536</v>
      </c>
      <c r="R209" s="19"/>
      <c r="S209" s="19" t="n">
        <v>0.0091241988967768</v>
      </c>
      <c r="T209" s="19" t="n">
        <v>0</v>
      </c>
      <c r="U209" s="19" t="n">
        <v>0.0125435121876173</v>
      </c>
      <c r="V209" s="19" t="n">
        <v>0</v>
      </c>
      <c r="W209" s="19" t="n">
        <v>0</v>
      </c>
      <c r="X209" s="19" t="n">
        <v>0</v>
      </c>
      <c r="Y209" s="19" t="n">
        <v>0.00705671027414943</v>
      </c>
      <c r="Z209" s="19" t="n">
        <v>0</v>
      </c>
      <c r="AA209" s="19" t="n">
        <v>0.022633397135239</v>
      </c>
      <c r="AB209" s="19" t="n">
        <v>0.0220101250890974</v>
      </c>
      <c r="AC209" s="19" t="n">
        <v>0.0195163056905063</v>
      </c>
      <c r="AD209" s="19" t="n">
        <v>0</v>
      </c>
      <c r="AE209" s="19"/>
      <c r="AF209" s="19" t="n">
        <v>0.0132826537967471</v>
      </c>
      <c r="AG209" s="19" t="n">
        <v>0.00196897276240064</v>
      </c>
      <c r="AH209" s="19" t="n">
        <v>0.00912897528534776</v>
      </c>
      <c r="AI209" s="19"/>
      <c r="AJ209" s="19" t="n">
        <v>0.00543712315946872</v>
      </c>
      <c r="AK209" s="19" t="n">
        <v>0.0189971730205473</v>
      </c>
      <c r="AL209" s="19" t="n">
        <v>0</v>
      </c>
      <c r="AM209" s="19" t="n">
        <v>0</v>
      </c>
      <c r="AN209" s="19" t="n">
        <v>0</v>
      </c>
      <c r="AO209" s="19"/>
      <c r="AP209" s="19" t="n">
        <v>0</v>
      </c>
      <c r="AQ209" s="19" t="n">
        <v>0.0147005470571221</v>
      </c>
      <c r="AR209" s="19" t="n">
        <v>0</v>
      </c>
    </row>
    <row r="210">
      <c r="B210" t="s">
        <v>112</v>
      </c>
      <c r="C210" s="19" t="n">
        <v>0.0534595110934696</v>
      </c>
      <c r="D210" s="19" t="n">
        <v>0.0442565670940741</v>
      </c>
      <c r="E210" s="19" t="n">
        <v>0.06256508139457</v>
      </c>
      <c r="F210" s="19"/>
      <c r="G210" s="19" t="n">
        <v>0.0309814836138859</v>
      </c>
      <c r="H210" s="19" t="n">
        <v>0.0297205172092826</v>
      </c>
      <c r="I210" s="19" t="n">
        <v>0.0350105493453512</v>
      </c>
      <c r="J210" s="19" t="n">
        <v>0.0615745297374818</v>
      </c>
      <c r="K210" s="19" t="n">
        <v>0.0979630659230613</v>
      </c>
      <c r="L210" s="19" t="n">
        <v>0.0660959214010183</v>
      </c>
      <c r="M210" s="19"/>
      <c r="N210" s="19" t="n">
        <v>0.0573105068206899</v>
      </c>
      <c r="O210" s="19" t="n">
        <v>0.0687431344853926</v>
      </c>
      <c r="P210" s="19" t="n">
        <v>0.0177895482862672</v>
      </c>
      <c r="Q210" s="19" t="n">
        <v>0.0656329391658427</v>
      </c>
      <c r="R210" s="19"/>
      <c r="S210" s="19" t="n">
        <v>0.0380123224296567</v>
      </c>
      <c r="T210" s="19" t="n">
        <v>0.0622236946613</v>
      </c>
      <c r="U210" s="19" t="n">
        <v>0.0572513258238344</v>
      </c>
      <c r="V210" s="19" t="n">
        <v>0.0206155217218708</v>
      </c>
      <c r="W210" s="19" t="n">
        <v>0.035073618867969</v>
      </c>
      <c r="X210" s="19" t="n">
        <v>0.0458689863718386</v>
      </c>
      <c r="Y210" s="19" t="n">
        <v>0.087263181076643</v>
      </c>
      <c r="Z210" s="19" t="n">
        <v>0.0218347922541627</v>
      </c>
      <c r="AA210" s="19" t="n">
        <v>0.0823326366344873</v>
      </c>
      <c r="AB210" s="19" t="n">
        <v>0.0744655243214236</v>
      </c>
      <c r="AC210" s="19" t="n">
        <v>0.068389778431162</v>
      </c>
      <c r="AD210" s="19" t="n">
        <v>0</v>
      </c>
      <c r="AE210" s="19"/>
      <c r="AF210" s="19" t="n">
        <v>0.0542870621617254</v>
      </c>
      <c r="AG210" s="19" t="n">
        <v>0.03936830614484</v>
      </c>
      <c r="AH210" s="19" t="n">
        <v>0.0976375553197515</v>
      </c>
      <c r="AI210" s="19"/>
      <c r="AJ210" s="19" t="n">
        <v>0.0392332272259003</v>
      </c>
      <c r="AK210" s="19" t="n">
        <v>0.0574699930215032</v>
      </c>
      <c r="AL210" s="19" t="n">
        <v>0.0358986279048374</v>
      </c>
      <c r="AM210" s="19" t="n">
        <v>0</v>
      </c>
      <c r="AN210" s="19" t="n">
        <v>0.081332936568775</v>
      </c>
      <c r="AO210" s="19"/>
      <c r="AP210" s="19" t="n">
        <v>0.0408106009330635</v>
      </c>
      <c r="AQ210" s="19" t="n">
        <v>0.0347840247205406</v>
      </c>
      <c r="AR210" s="19" t="n">
        <v>0.040009577963814</v>
      </c>
    </row>
    <row r="211">
      <c r="B211" t="s">
        <v>149</v>
      </c>
      <c r="C211" s="19" t="n">
        <v>0.804266022939603</v>
      </c>
      <c r="D211" s="19" t="n">
        <v>0.789900024489016</v>
      </c>
      <c r="E211" s="19" t="n">
        <v>0.817925146347526</v>
      </c>
      <c r="F211" s="19"/>
      <c r="G211" s="19" t="n">
        <v>0.749788900968204</v>
      </c>
      <c r="H211" s="19" t="n">
        <v>0.75454624266109</v>
      </c>
      <c r="I211" s="19" t="n">
        <v>0.867351141369513</v>
      </c>
      <c r="J211" s="19" t="n">
        <v>0.795916681468406</v>
      </c>
      <c r="K211" s="19" t="n">
        <v>0.78315095347204</v>
      </c>
      <c r="L211" s="19" t="n">
        <v>0.850544975334142</v>
      </c>
      <c r="M211" s="19"/>
      <c r="N211" s="19" t="n">
        <v>0.84347031931599</v>
      </c>
      <c r="O211" s="19" t="n">
        <v>0.787633894763491</v>
      </c>
      <c r="P211" s="19" t="n">
        <v>0.798668256770173</v>
      </c>
      <c r="Q211" s="19" t="n">
        <v>0.7931417194176</v>
      </c>
      <c r="R211" s="19"/>
      <c r="S211" s="19" t="n">
        <v>0.771207686939373</v>
      </c>
      <c r="T211" s="19" t="n">
        <v>0.845693094113858</v>
      </c>
      <c r="U211" s="19" t="n">
        <v>0.830858187964697</v>
      </c>
      <c r="V211" s="19" t="n">
        <v>0.840623949952641</v>
      </c>
      <c r="W211" s="19" t="n">
        <v>0.781888479261148</v>
      </c>
      <c r="X211" s="19" t="n">
        <v>0.811404475480317</v>
      </c>
      <c r="Y211" s="19" t="n">
        <v>0.712747566873482</v>
      </c>
      <c r="Z211" s="19" t="n">
        <v>0.853542437905087</v>
      </c>
      <c r="AA211" s="19" t="n">
        <v>0.750664425797204</v>
      </c>
      <c r="AB211" s="19" t="n">
        <v>0.774710086550556</v>
      </c>
      <c r="AC211" s="19" t="n">
        <v>0.860336454913653</v>
      </c>
      <c r="AD211" s="19" t="n">
        <v>1</v>
      </c>
      <c r="AE211" s="19"/>
      <c r="AF211" s="19" t="n">
        <v>0.808805001623069</v>
      </c>
      <c r="AG211" s="19" t="n">
        <v>0.840468865212659</v>
      </c>
      <c r="AH211" s="19" t="n">
        <v>0.684137800658521</v>
      </c>
      <c r="AI211" s="19"/>
      <c r="AJ211" s="19" t="n">
        <v>0.819138195358793</v>
      </c>
      <c r="AK211" s="19" t="n">
        <v>0.783079824838904</v>
      </c>
      <c r="AL211" s="19" t="n">
        <v>0.859312217505147</v>
      </c>
      <c r="AM211" s="19" t="n">
        <v>0.678461125625511</v>
      </c>
      <c r="AN211" s="19" t="n">
        <v>0.785644883165754</v>
      </c>
      <c r="AO211" s="19"/>
      <c r="AP211" s="19" t="n">
        <v>0.840939734966041</v>
      </c>
      <c r="AQ211" s="19" t="n">
        <v>0.82185476500933</v>
      </c>
      <c r="AR211" s="19" t="n">
        <v>0.806541038024941</v>
      </c>
    </row>
    <row r="212">
      <c r="B212" t="s">
        <v>150</v>
      </c>
      <c r="C212" s="19" t="n">
        <v>0.0188081111215722</v>
      </c>
      <c r="D212" s="19" t="n">
        <v>0.0217567733782732</v>
      </c>
      <c r="E212" s="19" t="n">
        <v>0.0159620710325108</v>
      </c>
      <c r="F212" s="19"/>
      <c r="G212" s="19" t="n">
        <v>0.0530661157824275</v>
      </c>
      <c r="H212" s="19" t="n">
        <v>0.0340978920559491</v>
      </c>
      <c r="I212" s="19" t="n">
        <v>0.00474410167697588</v>
      </c>
      <c r="J212" s="19" t="n">
        <v>0.00771600632695336</v>
      </c>
      <c r="K212" s="19" t="n">
        <v>0.018072433711468</v>
      </c>
      <c r="L212" s="19" t="n">
        <v>0.00465051309678135</v>
      </c>
      <c r="M212" s="19"/>
      <c r="N212" s="19" t="n">
        <v>0.0137424882359054</v>
      </c>
      <c r="O212" s="19" t="n">
        <v>0.0203586747684323</v>
      </c>
      <c r="P212" s="19" t="n">
        <v>0.0193631793427445</v>
      </c>
      <c r="Q212" s="19" t="n">
        <v>0.0224817218675849</v>
      </c>
      <c r="R212" s="19"/>
      <c r="S212" s="19" t="n">
        <v>0.0384787248346996</v>
      </c>
      <c r="T212" s="19" t="n">
        <v>0.00425932600831053</v>
      </c>
      <c r="U212" s="19" t="n">
        <v>0.0125435121876173</v>
      </c>
      <c r="V212" s="19" t="n">
        <v>0.0101561855511921</v>
      </c>
      <c r="W212" s="19" t="n">
        <v>0.0475386078142822</v>
      </c>
      <c r="X212" s="19" t="n">
        <v>0.0178872453855265</v>
      </c>
      <c r="Y212" s="19" t="n">
        <v>0.00705671027414943</v>
      </c>
      <c r="Z212" s="19" t="n">
        <v>0</v>
      </c>
      <c r="AA212" s="19" t="n">
        <v>0.022633397135239</v>
      </c>
      <c r="AB212" s="19" t="n">
        <v>0.0220101250890974</v>
      </c>
      <c r="AC212" s="19" t="n">
        <v>0.0195163056905063</v>
      </c>
      <c r="AD212" s="19" t="n">
        <v>0</v>
      </c>
      <c r="AE212" s="19"/>
      <c r="AF212" s="19" t="n">
        <v>0.0211868063226999</v>
      </c>
      <c r="AG212" s="19" t="n">
        <v>0.00790648308058339</v>
      </c>
      <c r="AH212" s="19" t="n">
        <v>0.0217114934859792</v>
      </c>
      <c r="AI212" s="19"/>
      <c r="AJ212" s="19" t="n">
        <v>0.00991316716183257</v>
      </c>
      <c r="AK212" s="19" t="n">
        <v>0.0429444053019856</v>
      </c>
      <c r="AL212" s="19" t="n">
        <v>0</v>
      </c>
      <c r="AM212" s="19" t="n">
        <v>0</v>
      </c>
      <c r="AN212" s="19" t="n">
        <v>0.0080917271432187</v>
      </c>
      <c r="AO212" s="19"/>
      <c r="AP212" s="19" t="n">
        <v>0.00474912900215892</v>
      </c>
      <c r="AQ212" s="19" t="n">
        <v>0.0324763441990312</v>
      </c>
      <c r="AR212" s="19" t="n">
        <v>0</v>
      </c>
    </row>
    <row r="213">
      <c r="B213" t="s">
        <v>151</v>
      </c>
      <c r="C213" s="19" t="n">
        <v>0.785457911818031</v>
      </c>
      <c r="D213" s="19" t="n">
        <v>0.768143251110743</v>
      </c>
      <c r="E213" s="19" t="n">
        <v>0.801963075315015</v>
      </c>
      <c r="F213" s="19"/>
      <c r="G213" s="19" t="n">
        <v>0.696722785185777</v>
      </c>
      <c r="H213" s="19" t="n">
        <v>0.720448350605141</v>
      </c>
      <c r="I213" s="19" t="n">
        <v>0.862607039692537</v>
      </c>
      <c r="J213" s="19" t="n">
        <v>0.788200675141453</v>
      </c>
      <c r="K213" s="19" t="n">
        <v>0.765078519760572</v>
      </c>
      <c r="L213" s="19" t="n">
        <v>0.845894462237361</v>
      </c>
      <c r="M213" s="19"/>
      <c r="N213" s="19" t="n">
        <v>0.829727831080085</v>
      </c>
      <c r="O213" s="19" t="n">
        <v>0.767275219995059</v>
      </c>
      <c r="P213" s="19" t="n">
        <v>0.779305077427429</v>
      </c>
      <c r="Q213" s="19" t="n">
        <v>0.770659997550015</v>
      </c>
      <c r="R213" s="19"/>
      <c r="S213" s="19" t="n">
        <v>0.732728962104674</v>
      </c>
      <c r="T213" s="19" t="n">
        <v>0.841433768105547</v>
      </c>
      <c r="U213" s="19" t="n">
        <v>0.818314675777079</v>
      </c>
      <c r="V213" s="19" t="n">
        <v>0.830467764401449</v>
      </c>
      <c r="W213" s="19" t="n">
        <v>0.734349871446866</v>
      </c>
      <c r="X213" s="19" t="n">
        <v>0.793517230094791</v>
      </c>
      <c r="Y213" s="19" t="n">
        <v>0.705690856599333</v>
      </c>
      <c r="Z213" s="19" t="n">
        <v>0.853542437905087</v>
      </c>
      <c r="AA213" s="19" t="n">
        <v>0.728031028661965</v>
      </c>
      <c r="AB213" s="19" t="n">
        <v>0.752699961461459</v>
      </c>
      <c r="AC213" s="19" t="n">
        <v>0.840820149223147</v>
      </c>
      <c r="AD213" s="19" t="n">
        <v>1</v>
      </c>
      <c r="AE213" s="19"/>
      <c r="AF213" s="19" t="n">
        <v>0.787618195300369</v>
      </c>
      <c r="AG213" s="19" t="n">
        <v>0.832562382132076</v>
      </c>
      <c r="AH213" s="19" t="n">
        <v>0.662426307172542</v>
      </c>
      <c r="AI213" s="19"/>
      <c r="AJ213" s="19" t="n">
        <v>0.809225028196961</v>
      </c>
      <c r="AK213" s="19" t="n">
        <v>0.740135419536918</v>
      </c>
      <c r="AL213" s="19" t="n">
        <v>0.859312217505147</v>
      </c>
      <c r="AM213" s="19" t="n">
        <v>0.678461125625511</v>
      </c>
      <c r="AN213" s="19" t="n">
        <v>0.777553156022535</v>
      </c>
      <c r="AO213" s="19"/>
      <c r="AP213" s="19" t="n">
        <v>0.836190605963882</v>
      </c>
      <c r="AQ213" s="19" t="n">
        <v>0.789378420810299</v>
      </c>
      <c r="AR213" s="19" t="n">
        <v>0.806541038024941</v>
      </c>
    </row>
    <row r="214">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row>
    <row r="215">
      <c r="B215" s="7" t="s">
        <v>161</v>
      </c>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row>
    <row r="216">
      <c r="B216" s="26" t="s">
        <v>62</v>
      </c>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row>
    <row r="217">
      <c r="B217" t="s">
        <v>59</v>
      </c>
      <c r="C217" s="19" t="n">
        <v>0.722009973902706</v>
      </c>
      <c r="D217" s="19" t="n">
        <v>0.738247654201704</v>
      </c>
      <c r="E217" s="19" t="n">
        <v>0.705579069197815</v>
      </c>
      <c r="F217" s="19"/>
      <c r="G217" s="19" t="n">
        <v>0.54990601897212</v>
      </c>
      <c r="H217" s="19" t="n">
        <v>0.647524534261122</v>
      </c>
      <c r="I217" s="19" t="n">
        <v>0.62978149737404</v>
      </c>
      <c r="J217" s="19" t="n">
        <v>0.762648674282902</v>
      </c>
      <c r="K217" s="19" t="n">
        <v>0.804244214903965</v>
      </c>
      <c r="L217" s="19" t="n">
        <v>0.882622786556742</v>
      </c>
      <c r="M217" s="19"/>
      <c r="N217" s="19" t="n">
        <v>0.780702715796729</v>
      </c>
      <c r="O217" s="19" t="n">
        <v>0.76722863972549</v>
      </c>
      <c r="P217" s="19" t="n">
        <v>0.638453269108313</v>
      </c>
      <c r="Q217" s="19" t="n">
        <v>0.684440419202512</v>
      </c>
      <c r="R217" s="19"/>
      <c r="S217" s="19" t="n">
        <v>0.66164061247759</v>
      </c>
      <c r="T217" s="19" t="n">
        <v>0.77281918039196</v>
      </c>
      <c r="U217" s="19" t="n">
        <v>0.734679933930534</v>
      </c>
      <c r="V217" s="19" t="n">
        <v>0.730485801031286</v>
      </c>
      <c r="W217" s="19" t="n">
        <v>0.574232716143621</v>
      </c>
      <c r="X217" s="19" t="n">
        <v>0.714309950354044</v>
      </c>
      <c r="Y217" s="19" t="n">
        <v>0.717578674971728</v>
      </c>
      <c r="Z217" s="19" t="n">
        <v>0.787653062810163</v>
      </c>
      <c r="AA217" s="19" t="n">
        <v>0.723280881242186</v>
      </c>
      <c r="AB217" s="19" t="n">
        <v>0.807602202236867</v>
      </c>
      <c r="AC217" s="19" t="n">
        <v>0.782189633709082</v>
      </c>
      <c r="AD217" s="19" t="n">
        <v>0.65505794214781</v>
      </c>
      <c r="AE217" s="19"/>
      <c r="AF217" s="19" t="n">
        <v>0.72847313510355</v>
      </c>
      <c r="AG217" s="19" t="n">
        <v>0.747868635817366</v>
      </c>
      <c r="AH217" s="19" t="n">
        <v>0.657915520575845</v>
      </c>
      <c r="AI217" s="19"/>
      <c r="AJ217" s="19" t="n">
        <v>0.772820512254049</v>
      </c>
      <c r="AK217" s="19" t="n">
        <v>0.656968598139561</v>
      </c>
      <c r="AL217" s="19" t="n">
        <v>0.721352331621911</v>
      </c>
      <c r="AM217" s="19" t="n">
        <v>0.691820379936332</v>
      </c>
      <c r="AN217" s="19" t="n">
        <v>0.761695970303141</v>
      </c>
      <c r="AO217" s="19"/>
      <c r="AP217" s="19" t="n">
        <v>0.792433429008418</v>
      </c>
      <c r="AQ217" s="19" t="n">
        <v>0.64806793758121</v>
      </c>
      <c r="AR217" s="19" t="n">
        <v>0.700996870637442</v>
      </c>
    </row>
    <row r="218">
      <c r="B218" t="s">
        <v>58</v>
      </c>
      <c r="C218" s="19" t="n">
        <v>0.203705074583759</v>
      </c>
      <c r="D218" s="19" t="n">
        <v>0.208779033419752</v>
      </c>
      <c r="E218" s="19" t="n">
        <v>0.19914823894543</v>
      </c>
      <c r="F218" s="19"/>
      <c r="G218" s="19" t="n">
        <v>0.37091682656191</v>
      </c>
      <c r="H218" s="19" t="n">
        <v>0.264772210280728</v>
      </c>
      <c r="I218" s="19" t="n">
        <v>0.254875358131937</v>
      </c>
      <c r="J218" s="19" t="n">
        <v>0.149131856297475</v>
      </c>
      <c r="K218" s="19" t="n">
        <v>0.137811265937469</v>
      </c>
      <c r="L218" s="19" t="n">
        <v>0.0908246074881772</v>
      </c>
      <c r="M218" s="19"/>
      <c r="N218" s="19" t="n">
        <v>0.167950878066861</v>
      </c>
      <c r="O218" s="19" t="n">
        <v>0.166694029962487</v>
      </c>
      <c r="P218" s="19" t="n">
        <v>0.285224241541246</v>
      </c>
      <c r="Q218" s="19" t="n">
        <v>0.208555104716041</v>
      </c>
      <c r="R218" s="19"/>
      <c r="S218" s="19" t="n">
        <v>0.277138729280891</v>
      </c>
      <c r="T218" s="19" t="n">
        <v>0.162056661689448</v>
      </c>
      <c r="U218" s="19" t="n">
        <v>0.211634482037008</v>
      </c>
      <c r="V218" s="19" t="n">
        <v>0.202823362298955</v>
      </c>
      <c r="W218" s="19" t="n">
        <v>0.333252579776231</v>
      </c>
      <c r="X218" s="19" t="n">
        <v>0.196748813064144</v>
      </c>
      <c r="Y218" s="19" t="n">
        <v>0.236335392196001</v>
      </c>
      <c r="Z218" s="19" t="n">
        <v>0.13428115021577</v>
      </c>
      <c r="AA218" s="19" t="n">
        <v>0.192772596908395</v>
      </c>
      <c r="AB218" s="19" t="n">
        <v>0.0869210586077976</v>
      </c>
      <c r="AC218" s="19" t="n">
        <v>0.159346250839768</v>
      </c>
      <c r="AD218" s="19" t="n">
        <v>0.211257712151746</v>
      </c>
      <c r="AE218" s="19"/>
      <c r="AF218" s="19" t="n">
        <v>0.196605253816511</v>
      </c>
      <c r="AG218" s="19" t="n">
        <v>0.197205668550341</v>
      </c>
      <c r="AH218" s="19" t="n">
        <v>0.219695264038854</v>
      </c>
      <c r="AI218" s="19"/>
      <c r="AJ218" s="19" t="n">
        <v>0.173212186869457</v>
      </c>
      <c r="AK218" s="19" t="n">
        <v>0.264164886897701</v>
      </c>
      <c r="AL218" s="19" t="n">
        <v>0.209920746762749</v>
      </c>
      <c r="AM218" s="19" t="n">
        <v>0.308179620063668</v>
      </c>
      <c r="AN218" s="19" t="n">
        <v>0.131201305960609</v>
      </c>
      <c r="AO218" s="19"/>
      <c r="AP218" s="19" t="n">
        <v>0.169018701017582</v>
      </c>
      <c r="AQ218" s="19" t="n">
        <v>0.285847759913175</v>
      </c>
      <c r="AR218" s="19" t="n">
        <v>0.224949863626739</v>
      </c>
    </row>
    <row r="219">
      <c r="B219" t="s">
        <v>85</v>
      </c>
      <c r="C219" s="19" t="n">
        <v>0.0742849515135347</v>
      </c>
      <c r="D219" s="19" t="n">
        <v>0.0529733123785438</v>
      </c>
      <c r="E219" s="19" t="n">
        <v>0.0952726918567547</v>
      </c>
      <c r="F219" s="19"/>
      <c r="G219" s="19" t="n">
        <v>0.0791771544659705</v>
      </c>
      <c r="H219" s="19" t="n">
        <v>0.0877032554581503</v>
      </c>
      <c r="I219" s="19" t="n">
        <v>0.115343144494023</v>
      </c>
      <c r="J219" s="19" t="n">
        <v>0.0882194694196229</v>
      </c>
      <c r="K219" s="19" t="n">
        <v>0.0579445191585662</v>
      </c>
      <c r="L219" s="19" t="n">
        <v>0.0265526059550809</v>
      </c>
      <c r="M219" s="19"/>
      <c r="N219" s="19" t="n">
        <v>0.0513464061364099</v>
      </c>
      <c r="O219" s="19" t="n">
        <v>0.0660773303120227</v>
      </c>
      <c r="P219" s="19" t="n">
        <v>0.0763224893504404</v>
      </c>
      <c r="Q219" s="19" t="n">
        <v>0.107004476081446</v>
      </c>
      <c r="R219" s="19"/>
      <c r="S219" s="19" t="n">
        <v>0.061220658241519</v>
      </c>
      <c r="T219" s="19" t="n">
        <v>0.0651241579185919</v>
      </c>
      <c r="U219" s="19" t="n">
        <v>0.0536855840324584</v>
      </c>
      <c r="V219" s="19" t="n">
        <v>0.0666908366697588</v>
      </c>
      <c r="W219" s="19" t="n">
        <v>0.0925147040801473</v>
      </c>
      <c r="X219" s="19" t="n">
        <v>0.0889412365818123</v>
      </c>
      <c r="Y219" s="19" t="n">
        <v>0.0460859328322706</v>
      </c>
      <c r="Z219" s="19" t="n">
        <v>0.0780657869740667</v>
      </c>
      <c r="AA219" s="19" t="n">
        <v>0.0839465218494185</v>
      </c>
      <c r="AB219" s="19" t="n">
        <v>0.105476739155336</v>
      </c>
      <c r="AC219" s="19" t="n">
        <v>0.0584641154511503</v>
      </c>
      <c r="AD219" s="19" t="n">
        <v>0.133684345700444</v>
      </c>
      <c r="AE219" s="19"/>
      <c r="AF219" s="19" t="n">
        <v>0.0749216110799397</v>
      </c>
      <c r="AG219" s="19" t="n">
        <v>0.0549256956322933</v>
      </c>
      <c r="AH219" s="19" t="n">
        <v>0.122389215385301</v>
      </c>
      <c r="AI219" s="19"/>
      <c r="AJ219" s="19" t="n">
        <v>0.0539673008764941</v>
      </c>
      <c r="AK219" s="19" t="n">
        <v>0.0788665149627382</v>
      </c>
      <c r="AL219" s="19" t="n">
        <v>0.0687269216153405</v>
      </c>
      <c r="AM219" s="19" t="n">
        <v>0</v>
      </c>
      <c r="AN219" s="19" t="n">
        <v>0.10710272373625</v>
      </c>
      <c r="AO219" s="19"/>
      <c r="AP219" s="19" t="n">
        <v>0.0385478699740006</v>
      </c>
      <c r="AQ219" s="19" t="n">
        <v>0.0660843025056146</v>
      </c>
      <c r="AR219" s="19" t="n">
        <v>0.0740532657358193</v>
      </c>
    </row>
    <row r="220">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row>
    <row r="221">
      <c r="B221" s="7" t="s">
        <v>167</v>
      </c>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row>
    <row r="222">
      <c r="B222" s="26" t="s">
        <v>168</v>
      </c>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row>
    <row r="223">
      <c r="B223" t="s">
        <v>162</v>
      </c>
      <c r="C223" s="19" t="n">
        <v>0.185638491118625</v>
      </c>
      <c r="D223" s="19" t="n">
        <v>0.208025862139471</v>
      </c>
      <c r="E223" s="19" t="n">
        <v>0.162314691772509</v>
      </c>
      <c r="F223" s="19"/>
      <c r="G223" s="19" t="n">
        <v>0.0565963081333073</v>
      </c>
      <c r="H223" s="19" t="n">
        <v>0.0574074899786271</v>
      </c>
      <c r="I223" s="19" t="n">
        <v>0.203433300985337</v>
      </c>
      <c r="J223" s="19" t="n">
        <v>0.141698347520731</v>
      </c>
      <c r="K223" s="19" t="n">
        <v>0.347193904849229</v>
      </c>
      <c r="L223" s="19" t="n">
        <v>0.691669227917281</v>
      </c>
      <c r="M223" s="19"/>
      <c r="N223" s="19" t="n">
        <v>0.220323590800495</v>
      </c>
      <c r="O223" s="19" t="n">
        <v>0.126118789259886</v>
      </c>
      <c r="P223" s="19" t="n">
        <v>0.251827439862176</v>
      </c>
      <c r="Q223" s="19" t="n">
        <v>0.127636900044175</v>
      </c>
      <c r="R223" s="19"/>
      <c r="S223" s="19" t="n">
        <v>0.101372409758184</v>
      </c>
      <c r="T223" s="19" t="n">
        <v>0.250161093923513</v>
      </c>
      <c r="U223" s="19" t="n">
        <v>0.315853854901812</v>
      </c>
      <c r="V223" s="19" t="n">
        <v>0.333130666484177</v>
      </c>
      <c r="W223" s="19" t="n">
        <v>0.0890808480480856</v>
      </c>
      <c r="X223" s="19" t="n">
        <v>0.179016415697132</v>
      </c>
      <c r="Y223" s="19" t="n">
        <v>0.115530343806206</v>
      </c>
      <c r="Z223" s="19" t="n">
        <v>0.581606857126689</v>
      </c>
      <c r="AA223" s="19" t="n">
        <v>0.0502725685748454</v>
      </c>
      <c r="AB223" s="19" t="n">
        <v>0.369684492526958</v>
      </c>
      <c r="AC223" s="19" t="n">
        <v>0.323023996612816</v>
      </c>
      <c r="AD223" s="19" t="n">
        <v>0</v>
      </c>
      <c r="AE223" s="19"/>
      <c r="AF223" s="19" t="n">
        <v>0.318286374127734</v>
      </c>
      <c r="AG223" s="19" t="n">
        <v>0.163283211125565</v>
      </c>
      <c r="AH223" s="19" t="n">
        <v>0.0287939991855847</v>
      </c>
      <c r="AI223" s="19"/>
      <c r="AJ223" s="19" t="n">
        <v>0.20014725116723</v>
      </c>
      <c r="AK223" s="19" t="n">
        <v>0.216795088648556</v>
      </c>
      <c r="AL223" s="19" t="n">
        <v>0.0698665976520494</v>
      </c>
      <c r="AM223" s="19" t="n">
        <v>0.76448059747331</v>
      </c>
      <c r="AN223" s="19" t="n">
        <v>0.237907855135001</v>
      </c>
      <c r="AO223" s="19"/>
      <c r="AP223" s="19" t="n">
        <v>0.19784582860553</v>
      </c>
      <c r="AQ223" s="19" t="n">
        <v>0.17242865539208</v>
      </c>
      <c r="AR223" s="19" t="n">
        <v>0.163600635944751</v>
      </c>
    </row>
    <row r="224">
      <c r="B224" t="s">
        <v>163</v>
      </c>
      <c r="C224" s="19" t="n">
        <v>0.123593486937977</v>
      </c>
      <c r="D224" s="19" t="n">
        <v>0.142845544654813</v>
      </c>
      <c r="E224" s="19" t="n">
        <v>0.103536146093035</v>
      </c>
      <c r="F224" s="19"/>
      <c r="G224" s="19" t="n">
        <v>0.0956924410700984</v>
      </c>
      <c r="H224" s="19" t="n">
        <v>0.224615539936863</v>
      </c>
      <c r="I224" s="19" t="n">
        <v>0.126005135383452</v>
      </c>
      <c r="J224" s="19" t="n">
        <v>0.181176022617074</v>
      </c>
      <c r="K224" s="19" t="n">
        <v>0</v>
      </c>
      <c r="L224" s="19" t="n">
        <v>0</v>
      </c>
      <c r="M224" s="19"/>
      <c r="N224" s="19" t="n">
        <v>0.167937670634601</v>
      </c>
      <c r="O224" s="19" t="n">
        <v>0.0707499517274614</v>
      </c>
      <c r="P224" s="19" t="n">
        <v>0.126826733829801</v>
      </c>
      <c r="Q224" s="19" t="n">
        <v>0.125907611425102</v>
      </c>
      <c r="R224" s="19"/>
      <c r="S224" s="19" t="n">
        <v>0.179478619882927</v>
      </c>
      <c r="T224" s="19" t="n">
        <v>0.112702784778372</v>
      </c>
      <c r="U224" s="19" t="n">
        <v>0.0528602496418379</v>
      </c>
      <c r="V224" s="19" t="n">
        <v>0.0440975165813531</v>
      </c>
      <c r="W224" s="19" t="n">
        <v>0.112690091478716</v>
      </c>
      <c r="X224" s="19" t="n">
        <v>0.309383010643406</v>
      </c>
      <c r="Y224" s="19" t="n">
        <v>0.124612731787088</v>
      </c>
      <c r="Z224" s="19" t="n">
        <v>0.247778625849108</v>
      </c>
      <c r="AA224" s="19" t="n">
        <v>0.106372414489648</v>
      </c>
      <c r="AB224" s="19" t="n">
        <v>0</v>
      </c>
      <c r="AC224" s="19" t="n">
        <v>0</v>
      </c>
      <c r="AD224" s="19" t="n">
        <v>0</v>
      </c>
      <c r="AE224" s="19"/>
      <c r="AF224" s="19" t="n">
        <v>0.139852646907514</v>
      </c>
      <c r="AG224" s="19" t="n">
        <v>0.134651380657316</v>
      </c>
      <c r="AH224" s="19" t="n">
        <v>0.137095360186896</v>
      </c>
      <c r="AI224" s="19"/>
      <c r="AJ224" s="19" t="n">
        <v>0.156376660901889</v>
      </c>
      <c r="AK224" s="19" t="n">
        <v>0.108619259355215</v>
      </c>
      <c r="AL224" s="19" t="n">
        <v>0.138693214387899</v>
      </c>
      <c r="AM224" s="19" t="n">
        <v>0</v>
      </c>
      <c r="AN224" s="19" t="n">
        <v>0.20911444751661</v>
      </c>
      <c r="AO224" s="19"/>
      <c r="AP224" s="19" t="n">
        <v>0.182468457973277</v>
      </c>
      <c r="AQ224" s="19" t="n">
        <v>0.107872598904329</v>
      </c>
      <c r="AR224" s="19" t="n">
        <v>0.0321134632929077</v>
      </c>
    </row>
    <row r="225">
      <c r="B225" t="s">
        <v>164</v>
      </c>
      <c r="C225" s="19" t="n">
        <v>0.264533421717679</v>
      </c>
      <c r="D225" s="19" t="n">
        <v>0.249886133052042</v>
      </c>
      <c r="E225" s="19" t="n">
        <v>0.279793383304229</v>
      </c>
      <c r="F225" s="19"/>
      <c r="G225" s="19" t="n">
        <v>0.137367190825945</v>
      </c>
      <c r="H225" s="19" t="n">
        <v>0.331921131312137</v>
      </c>
      <c r="I225" s="19" t="n">
        <v>0.277998841763644</v>
      </c>
      <c r="J225" s="19" t="n">
        <v>0.438834736754212</v>
      </c>
      <c r="K225" s="19" t="n">
        <v>0.290912852567475</v>
      </c>
      <c r="L225" s="19" t="n">
        <v>0.149609710635521</v>
      </c>
      <c r="M225" s="19"/>
      <c r="N225" s="19" t="n">
        <v>0.214843812916935</v>
      </c>
      <c r="O225" s="19" t="n">
        <v>0.321633459224625</v>
      </c>
      <c r="P225" s="19" t="n">
        <v>0.215232811405455</v>
      </c>
      <c r="Q225" s="19" t="n">
        <v>0.307625379239108</v>
      </c>
      <c r="R225" s="19"/>
      <c r="S225" s="19" t="n">
        <v>0.252784206403793</v>
      </c>
      <c r="T225" s="19" t="n">
        <v>0.332592470214671</v>
      </c>
      <c r="U225" s="19" t="n">
        <v>0.171110318692881</v>
      </c>
      <c r="V225" s="19" t="n">
        <v>0.320220463512155</v>
      </c>
      <c r="W225" s="19" t="n">
        <v>0.248556579104524</v>
      </c>
      <c r="X225" s="19" t="n">
        <v>0.10936280387963</v>
      </c>
      <c r="Y225" s="19" t="n">
        <v>0.27343128924575</v>
      </c>
      <c r="Z225" s="19" t="n">
        <v>0</v>
      </c>
      <c r="AA225" s="19" t="n">
        <v>0.119079755110951</v>
      </c>
      <c r="AB225" s="19" t="n">
        <v>0.316098023792802</v>
      </c>
      <c r="AC225" s="19" t="n">
        <v>0.50939584873057</v>
      </c>
      <c r="AD225" s="19" t="n">
        <v>1</v>
      </c>
      <c r="AE225" s="19"/>
      <c r="AF225" s="19" t="n">
        <v>0.282616868401484</v>
      </c>
      <c r="AG225" s="19" t="n">
        <v>0.297219551958097</v>
      </c>
      <c r="AH225" s="19" t="n">
        <v>0.125109847038772</v>
      </c>
      <c r="AI225" s="19"/>
      <c r="AJ225" s="19" t="n">
        <v>0.275842033193336</v>
      </c>
      <c r="AK225" s="19" t="n">
        <v>0.311587939485905</v>
      </c>
      <c r="AL225" s="19" t="n">
        <v>0.274809997669745</v>
      </c>
      <c r="AM225" s="19" t="n">
        <v>0.23551940252669</v>
      </c>
      <c r="AN225" s="19" t="n">
        <v>0.0600953885875618</v>
      </c>
      <c r="AO225" s="19"/>
      <c r="AP225" s="19" t="n">
        <v>0.349136013821647</v>
      </c>
      <c r="AQ225" s="19" t="n">
        <v>0.288086737880183</v>
      </c>
      <c r="AR225" s="19" t="n">
        <v>0.362935625315577</v>
      </c>
    </row>
    <row r="226">
      <c r="B226" t="s">
        <v>165</v>
      </c>
      <c r="C226" s="19" t="n">
        <v>0.190423917925805</v>
      </c>
      <c r="D226" s="19" t="n">
        <v>0.206672628549609</v>
      </c>
      <c r="E226" s="19" t="n">
        <v>0.173495549433148</v>
      </c>
      <c r="F226" s="19"/>
      <c r="G226" s="19" t="n">
        <v>0.357843131584702</v>
      </c>
      <c r="H226" s="19" t="n">
        <v>0.190097486549197</v>
      </c>
      <c r="I226" s="19" t="n">
        <v>0.220081286423421</v>
      </c>
      <c r="J226" s="19" t="n">
        <v>0.043824980807257</v>
      </c>
      <c r="K226" s="19" t="n">
        <v>0.065520753597145</v>
      </c>
      <c r="L226" s="19" t="n">
        <v>0</v>
      </c>
      <c r="M226" s="19"/>
      <c r="N226" s="19" t="n">
        <v>0.1588650123623</v>
      </c>
      <c r="O226" s="19" t="n">
        <v>0.149997823050126</v>
      </c>
      <c r="P226" s="19" t="n">
        <v>0.219252297000638</v>
      </c>
      <c r="Q226" s="19" t="n">
        <v>0.221345505437482</v>
      </c>
      <c r="R226" s="19"/>
      <c r="S226" s="19" t="n">
        <v>0.208526316857</v>
      </c>
      <c r="T226" s="19" t="n">
        <v>0.0359728971444736</v>
      </c>
      <c r="U226" s="19" t="n">
        <v>0.234994294240001</v>
      </c>
      <c r="V226" s="19" t="n">
        <v>0.0642294109526812</v>
      </c>
      <c r="W226" s="19" t="n">
        <v>0.349461995137972</v>
      </c>
      <c r="X226" s="19" t="n">
        <v>0.21789432440562</v>
      </c>
      <c r="Y226" s="19" t="n">
        <v>0.173916705375484</v>
      </c>
      <c r="Z226" s="19" t="n">
        <v>0</v>
      </c>
      <c r="AA226" s="19" t="n">
        <v>0.452855531623539</v>
      </c>
      <c r="AB226" s="19" t="n">
        <v>0</v>
      </c>
      <c r="AC226" s="19" t="n">
        <v>0</v>
      </c>
      <c r="AD226" s="19" t="n">
        <v>0</v>
      </c>
      <c r="AE226" s="19"/>
      <c r="AF226" s="19" t="n">
        <v>0.13409082703331</v>
      </c>
      <c r="AG226" s="19" t="n">
        <v>0.144938856091438</v>
      </c>
      <c r="AH226" s="19" t="n">
        <v>0.373657096811595</v>
      </c>
      <c r="AI226" s="19"/>
      <c r="AJ226" s="19" t="n">
        <v>0.206515525688248</v>
      </c>
      <c r="AK226" s="19" t="n">
        <v>0.155025442017122</v>
      </c>
      <c r="AL226" s="19" t="n">
        <v>0.211612539735422</v>
      </c>
      <c r="AM226" s="19" t="n">
        <v>0</v>
      </c>
      <c r="AN226" s="19" t="n">
        <v>0.217692758822406</v>
      </c>
      <c r="AO226" s="19"/>
      <c r="AP226" s="19" t="n">
        <v>0.173814122224053</v>
      </c>
      <c r="AQ226" s="19" t="n">
        <v>0.211393865102862</v>
      </c>
      <c r="AR226" s="19" t="n">
        <v>0.100452100582328</v>
      </c>
    </row>
    <row r="227">
      <c r="B227" t="s">
        <v>166</v>
      </c>
      <c r="C227" s="19" t="n">
        <v>0.138701062617085</v>
      </c>
      <c r="D227" s="19" t="n">
        <v>0.0969400781966175</v>
      </c>
      <c r="E227" s="19" t="n">
        <v>0.182208842972905</v>
      </c>
      <c r="F227" s="19"/>
      <c r="G227" s="19" t="n">
        <v>0.237008940673486</v>
      </c>
      <c r="H227" s="19" t="n">
        <v>0.11398762204129</v>
      </c>
      <c r="I227" s="19" t="n">
        <v>0.109615216691687</v>
      </c>
      <c r="J227" s="19" t="n">
        <v>0.0977016698078795</v>
      </c>
      <c r="K227" s="19" t="n">
        <v>0.145893580589277</v>
      </c>
      <c r="L227" s="19" t="n">
        <v>0.0494314036076573</v>
      </c>
      <c r="M227" s="19"/>
      <c r="N227" s="19" t="n">
        <v>0.184794485981601</v>
      </c>
      <c r="O227" s="19" t="n">
        <v>0.168844149421905</v>
      </c>
      <c r="P227" s="19" t="n">
        <v>0.106026048448503</v>
      </c>
      <c r="Q227" s="19" t="n">
        <v>0.113914379478417</v>
      </c>
      <c r="R227" s="19"/>
      <c r="S227" s="19" t="n">
        <v>0.193159749493908</v>
      </c>
      <c r="T227" s="19" t="n">
        <v>0.143174845511663</v>
      </c>
      <c r="U227" s="19" t="n">
        <v>0.171781386532387</v>
      </c>
      <c r="V227" s="19" t="n">
        <v>0.13009470746268</v>
      </c>
      <c r="W227" s="19" t="n">
        <v>0.0491616917680184</v>
      </c>
      <c r="X227" s="19" t="n">
        <v>0.084219317508467</v>
      </c>
      <c r="Y227" s="19" t="n">
        <v>0.160986758815792</v>
      </c>
      <c r="Z227" s="19" t="n">
        <v>0.170614517024202</v>
      </c>
      <c r="AA227" s="19" t="n">
        <v>0.161915909413074</v>
      </c>
      <c r="AB227" s="19" t="n">
        <v>0.228611626188435</v>
      </c>
      <c r="AC227" s="19" t="n">
        <v>0.0911796924294322</v>
      </c>
      <c r="AD227" s="19" t="n">
        <v>0</v>
      </c>
      <c r="AE227" s="19"/>
      <c r="AF227" s="19" t="n">
        <v>0.0460167633062436</v>
      </c>
      <c r="AG227" s="19" t="n">
        <v>0.158339835969834</v>
      </c>
      <c r="AH227" s="19" t="n">
        <v>0.189630943276525</v>
      </c>
      <c r="AI227" s="19"/>
      <c r="AJ227" s="19" t="n">
        <v>0.0831383682557848</v>
      </c>
      <c r="AK227" s="19" t="n">
        <v>0.126424680889582</v>
      </c>
      <c r="AL227" s="19" t="n">
        <v>0.219878979967048</v>
      </c>
      <c r="AM227" s="19" t="n">
        <v>0</v>
      </c>
      <c r="AN227" s="19" t="n">
        <v>0.140500568534823</v>
      </c>
      <c r="AO227" s="19"/>
      <c r="AP227" s="19" t="n">
        <v>0.0722983344707138</v>
      </c>
      <c r="AQ227" s="19" t="n">
        <v>0.114260109386797</v>
      </c>
      <c r="AR227" s="19" t="n">
        <v>0.23340602916832</v>
      </c>
    </row>
    <row r="228">
      <c r="B228" t="s">
        <v>85</v>
      </c>
      <c r="C228" s="19" t="n">
        <v>0.0971096196828293</v>
      </c>
      <c r="D228" s="19" t="n">
        <v>0.095629753407447</v>
      </c>
      <c r="E228" s="19" t="n">
        <v>0.0986513864241746</v>
      </c>
      <c r="F228" s="19"/>
      <c r="G228" s="19" t="n">
        <v>0.115491987712461</v>
      </c>
      <c r="H228" s="19" t="n">
        <v>0.0819707301818866</v>
      </c>
      <c r="I228" s="19" t="n">
        <v>0.0628662187524587</v>
      </c>
      <c r="J228" s="19" t="n">
        <v>0.096764242492847</v>
      </c>
      <c r="K228" s="19" t="n">
        <v>0.150478908396875</v>
      </c>
      <c r="L228" s="19" t="n">
        <v>0.10928965783954</v>
      </c>
      <c r="M228" s="19"/>
      <c r="N228" s="19" t="n">
        <v>0.0532354273040686</v>
      </c>
      <c r="O228" s="19" t="n">
        <v>0.162655827315997</v>
      </c>
      <c r="P228" s="19" t="n">
        <v>0.0808346694534272</v>
      </c>
      <c r="Q228" s="19" t="n">
        <v>0.103570224375716</v>
      </c>
      <c r="R228" s="19"/>
      <c r="S228" s="19" t="n">
        <v>0.0646786976041873</v>
      </c>
      <c r="T228" s="19" t="n">
        <v>0.125395908427307</v>
      </c>
      <c r="U228" s="19" t="n">
        <v>0.053399895991081</v>
      </c>
      <c r="V228" s="19" t="n">
        <v>0.108227235006955</v>
      </c>
      <c r="W228" s="19" t="n">
        <v>0.151048794462683</v>
      </c>
      <c r="X228" s="19" t="n">
        <v>0.100124127865746</v>
      </c>
      <c r="Y228" s="19" t="n">
        <v>0.15152217096968</v>
      </c>
      <c r="Z228" s="19" t="n">
        <v>0</v>
      </c>
      <c r="AA228" s="19" t="n">
        <v>0.109503820787943</v>
      </c>
      <c r="AB228" s="19" t="n">
        <v>0.0856058574918047</v>
      </c>
      <c r="AC228" s="19" t="n">
        <v>0.0764004622271825</v>
      </c>
      <c r="AD228" s="19" t="n">
        <v>0</v>
      </c>
      <c r="AE228" s="19"/>
      <c r="AF228" s="19" t="n">
        <v>0.0791365202237139</v>
      </c>
      <c r="AG228" s="19" t="n">
        <v>0.10156716419775</v>
      </c>
      <c r="AH228" s="19" t="n">
        <v>0.145712753500628</v>
      </c>
      <c r="AI228" s="19"/>
      <c r="AJ228" s="19" t="n">
        <v>0.0779801607935111</v>
      </c>
      <c r="AK228" s="19" t="n">
        <v>0.0815475896036192</v>
      </c>
      <c r="AL228" s="19" t="n">
        <v>0.0851386705878358</v>
      </c>
      <c r="AM228" s="19" t="n">
        <v>0</v>
      </c>
      <c r="AN228" s="19" t="n">
        <v>0.134688981403598</v>
      </c>
      <c r="AO228" s="19"/>
      <c r="AP228" s="19" t="n">
        <v>0.0244372429047799</v>
      </c>
      <c r="AQ228" s="19" t="n">
        <v>0.105958033333749</v>
      </c>
      <c r="AR228" s="19" t="n">
        <v>0.107492145696116</v>
      </c>
    </row>
    <row r="22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row>
    <row r="230">
      <c r="B230" s="7" t="s">
        <v>169</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row>
    <row r="231">
      <c r="B231" s="26" t="s">
        <v>62</v>
      </c>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row>
    <row r="232">
      <c r="B232" t="s">
        <v>58</v>
      </c>
      <c r="C232" s="19" t="n">
        <v>0.774806654808721</v>
      </c>
      <c r="D232" s="19" t="n">
        <v>0.776887964129482</v>
      </c>
      <c r="E232" s="19" t="n">
        <v>0.774311300743906</v>
      </c>
      <c r="F232" s="19"/>
      <c r="G232" s="19" t="n">
        <v>0.362881034404772</v>
      </c>
      <c r="H232" s="19" t="n">
        <v>0.672094935274886</v>
      </c>
      <c r="I232" s="19" t="n">
        <v>0.790813984289383</v>
      </c>
      <c r="J232" s="19" t="n">
        <v>0.872873770228081</v>
      </c>
      <c r="K232" s="19" t="n">
        <v>0.935259997489008</v>
      </c>
      <c r="L232" s="19" t="n">
        <v>0.929624623187059</v>
      </c>
      <c r="M232" s="19"/>
      <c r="N232" s="19" t="n">
        <v>0.796083031788721</v>
      </c>
      <c r="O232" s="19" t="n">
        <v>0.760141505651533</v>
      </c>
      <c r="P232" s="19" t="n">
        <v>0.792743470468329</v>
      </c>
      <c r="Q232" s="19" t="n">
        <v>0.751596550977715</v>
      </c>
      <c r="R232" s="19"/>
      <c r="S232" s="19" t="n">
        <v>0.669947447427819</v>
      </c>
      <c r="T232" s="19" t="n">
        <v>0.793727647417022</v>
      </c>
      <c r="U232" s="19" t="n">
        <v>0.852638377644786</v>
      </c>
      <c r="V232" s="19" t="n">
        <v>0.806589040275643</v>
      </c>
      <c r="W232" s="19" t="n">
        <v>0.76950521794841</v>
      </c>
      <c r="X232" s="19" t="n">
        <v>0.803319723654799</v>
      </c>
      <c r="Y232" s="19" t="n">
        <v>0.737644044023969</v>
      </c>
      <c r="Z232" s="19" t="n">
        <v>0.678993455748998</v>
      </c>
      <c r="AA232" s="19" t="n">
        <v>0.768547231008684</v>
      </c>
      <c r="AB232" s="19" t="n">
        <v>0.84273023408487</v>
      </c>
      <c r="AC232" s="19" t="n">
        <v>0.895123856574374</v>
      </c>
      <c r="AD232" s="19" t="n">
        <v>0.651599777190859</v>
      </c>
      <c r="AE232" s="19"/>
      <c r="AF232" s="19" t="n">
        <v>0.882280741418551</v>
      </c>
      <c r="AG232" s="19" t="n">
        <v>0.802646835110503</v>
      </c>
      <c r="AH232" s="19" t="n">
        <v>0.624703091898118</v>
      </c>
      <c r="AI232" s="19"/>
      <c r="AJ232" s="19" t="n">
        <v>0.87473839657229</v>
      </c>
      <c r="AK232" s="19" t="n">
        <v>0.731407004073159</v>
      </c>
      <c r="AL232" s="19" t="n">
        <v>0.859373393628977</v>
      </c>
      <c r="AM232" s="19" t="n">
        <v>1</v>
      </c>
      <c r="AN232" s="19" t="n">
        <v>0.667240284107036</v>
      </c>
      <c r="AO232" s="19"/>
      <c r="AP232" s="19" t="n">
        <v>0.836163790053507</v>
      </c>
      <c r="AQ232" s="19" t="n">
        <v>0.725918742354005</v>
      </c>
      <c r="AR232" s="19" t="n">
        <v>0.853675256111952</v>
      </c>
    </row>
    <row r="233">
      <c r="B233" t="s">
        <v>59</v>
      </c>
      <c r="C233" s="19" t="n">
        <v>0.207469580598503</v>
      </c>
      <c r="D233" s="19" t="n">
        <v>0.203814246794696</v>
      </c>
      <c r="E233" s="19" t="n">
        <v>0.209468907096181</v>
      </c>
      <c r="F233" s="19"/>
      <c r="G233" s="19" t="n">
        <v>0.584052999711588</v>
      </c>
      <c r="H233" s="19" t="n">
        <v>0.307914812024178</v>
      </c>
      <c r="I233" s="19" t="n">
        <v>0.197277664580835</v>
      </c>
      <c r="J233" s="19" t="n">
        <v>0.106740949853401</v>
      </c>
      <c r="K233" s="19" t="n">
        <v>0.0647400025109919</v>
      </c>
      <c r="L233" s="19" t="n">
        <v>0.0633121149877606</v>
      </c>
      <c r="M233" s="19"/>
      <c r="N233" s="19" t="n">
        <v>0.187799338751963</v>
      </c>
      <c r="O233" s="19" t="n">
        <v>0.223345996308123</v>
      </c>
      <c r="P233" s="19" t="n">
        <v>0.188049705091025</v>
      </c>
      <c r="Q233" s="19" t="n">
        <v>0.228704289491084</v>
      </c>
      <c r="R233" s="19"/>
      <c r="S233" s="19" t="n">
        <v>0.285776604385324</v>
      </c>
      <c r="T233" s="19" t="n">
        <v>0.200112250251419</v>
      </c>
      <c r="U233" s="19" t="n">
        <v>0.132807121670083</v>
      </c>
      <c r="V233" s="19" t="n">
        <v>0.175683039177217</v>
      </c>
      <c r="W233" s="19" t="n">
        <v>0.218867214953581</v>
      </c>
      <c r="X233" s="19" t="n">
        <v>0.17706528688591</v>
      </c>
      <c r="Y233" s="19" t="n">
        <v>0.262355955976031</v>
      </c>
      <c r="Z233" s="19" t="n">
        <v>0.279944751651987</v>
      </c>
      <c r="AA233" s="19" t="n">
        <v>0.222028603977909</v>
      </c>
      <c r="AB233" s="19" t="n">
        <v>0.127216515119461</v>
      </c>
      <c r="AC233" s="19" t="n">
        <v>0.104876143425626</v>
      </c>
      <c r="AD233" s="19" t="n">
        <v>0.348400222809141</v>
      </c>
      <c r="AE233" s="19"/>
      <c r="AF233" s="19" t="n">
        <v>0.112453580102699</v>
      </c>
      <c r="AG233" s="19" t="n">
        <v>0.180071151529443</v>
      </c>
      <c r="AH233" s="19" t="n">
        <v>0.328148173847633</v>
      </c>
      <c r="AI233" s="19"/>
      <c r="AJ233" s="19" t="n">
        <v>0.119825689302395</v>
      </c>
      <c r="AK233" s="19" t="n">
        <v>0.259213093009107</v>
      </c>
      <c r="AL233" s="19" t="n">
        <v>0.109432923962012</v>
      </c>
      <c r="AM233" s="19" t="n">
        <v>0</v>
      </c>
      <c r="AN233" s="19" t="n">
        <v>0.302589135199894</v>
      </c>
      <c r="AO233" s="19"/>
      <c r="AP233" s="19" t="n">
        <v>0.158516873802637</v>
      </c>
      <c r="AQ233" s="19" t="n">
        <v>0.26132521921448</v>
      </c>
      <c r="AR233" s="19" t="n">
        <v>0.110576511148312</v>
      </c>
    </row>
    <row r="234">
      <c r="B234" t="s">
        <v>60</v>
      </c>
      <c r="C234" s="19" t="n">
        <v>0.0177237645927756</v>
      </c>
      <c r="D234" s="19" t="n">
        <v>0.019297789075822</v>
      </c>
      <c r="E234" s="19" t="n">
        <v>0.0162197921599133</v>
      </c>
      <c r="F234" s="19"/>
      <c r="G234" s="19" t="n">
        <v>0.0530659658836398</v>
      </c>
      <c r="H234" s="19" t="n">
        <v>0.0199902527009362</v>
      </c>
      <c r="I234" s="19" t="n">
        <v>0.0119083511297819</v>
      </c>
      <c r="J234" s="19" t="n">
        <v>0.0203852799185181</v>
      </c>
      <c r="K234" s="19" t="n">
        <v>0</v>
      </c>
      <c r="L234" s="19" t="n">
        <v>0.00706326182518063</v>
      </c>
      <c r="M234" s="19"/>
      <c r="N234" s="19" t="n">
        <v>0.0161176294593162</v>
      </c>
      <c r="O234" s="19" t="n">
        <v>0.0165124980403446</v>
      </c>
      <c r="P234" s="19" t="n">
        <v>0.019206824440646</v>
      </c>
      <c r="Q234" s="19" t="n">
        <v>0.0196991595312003</v>
      </c>
      <c r="R234" s="19"/>
      <c r="S234" s="19" t="n">
        <v>0.0442759481868563</v>
      </c>
      <c r="T234" s="19" t="n">
        <v>0.00616010233155918</v>
      </c>
      <c r="U234" s="19" t="n">
        <v>0.0145545006851308</v>
      </c>
      <c r="V234" s="19" t="n">
        <v>0.0177279205471395</v>
      </c>
      <c r="W234" s="19" t="n">
        <v>0.0116275670980091</v>
      </c>
      <c r="X234" s="19" t="n">
        <v>0.0196149894592907</v>
      </c>
      <c r="Y234" s="19" t="n">
        <v>0</v>
      </c>
      <c r="Z234" s="19" t="n">
        <v>0.0410617925990157</v>
      </c>
      <c r="AA234" s="19" t="n">
        <v>0.00942416501340735</v>
      </c>
      <c r="AB234" s="19" t="n">
        <v>0.0300532507956685</v>
      </c>
      <c r="AC234" s="19" t="n">
        <v>0</v>
      </c>
      <c r="AD234" s="19" t="n">
        <v>0</v>
      </c>
      <c r="AE234" s="19"/>
      <c r="AF234" s="19" t="n">
        <v>0.00526567847874962</v>
      </c>
      <c r="AG234" s="19" t="n">
        <v>0.0172820133600542</v>
      </c>
      <c r="AH234" s="19" t="n">
        <v>0.0471487342542493</v>
      </c>
      <c r="AI234" s="19"/>
      <c r="AJ234" s="19" t="n">
        <v>0.00543591412531553</v>
      </c>
      <c r="AK234" s="19" t="n">
        <v>0.00937990291773419</v>
      </c>
      <c r="AL234" s="19" t="n">
        <v>0.0311936824090115</v>
      </c>
      <c r="AM234" s="19" t="n">
        <v>0</v>
      </c>
      <c r="AN234" s="19" t="n">
        <v>0.0301705806930699</v>
      </c>
      <c r="AO234" s="19"/>
      <c r="AP234" s="19" t="n">
        <v>0.00531933614385618</v>
      </c>
      <c r="AQ234" s="19" t="n">
        <v>0.0127560384315148</v>
      </c>
      <c r="AR234" s="19" t="n">
        <v>0.0357482327397356</v>
      </c>
    </row>
    <row r="235">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row>
    <row r="236">
      <c r="B236" s="7" t="s">
        <v>179</v>
      </c>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row>
    <row r="237">
      <c r="B237" s="26" t="s">
        <v>62</v>
      </c>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row>
    <row r="238">
      <c r="B238" t="s">
        <v>170</v>
      </c>
      <c r="C238" s="19" t="n">
        <v>0.0183734780088684</v>
      </c>
      <c r="D238" s="19" t="n">
        <v>0.0148344338632512</v>
      </c>
      <c r="E238" s="19" t="n">
        <v>0.0218707345650984</v>
      </c>
      <c r="F238" s="19"/>
      <c r="G238" s="19" t="n">
        <v>0.0574406768836138</v>
      </c>
      <c r="H238" s="19" t="n">
        <v>0.0185354444286987</v>
      </c>
      <c r="I238" s="19" t="n">
        <v>0.0246114926930253</v>
      </c>
      <c r="J238" s="19" t="n">
        <v>0.0110543753207109</v>
      </c>
      <c r="K238" s="19" t="n">
        <v>0.00853964613184303</v>
      </c>
      <c r="L238" s="19" t="n">
        <v>0</v>
      </c>
      <c r="M238" s="19"/>
      <c r="N238" s="19" t="n">
        <v>0.0164787400513475</v>
      </c>
      <c r="O238" s="19" t="n">
        <v>0.0137989531607249</v>
      </c>
      <c r="P238" s="19" t="n">
        <v>0.022196288149573</v>
      </c>
      <c r="Q238" s="19" t="n">
        <v>0.0221115701271955</v>
      </c>
      <c r="R238" s="19"/>
      <c r="S238" s="19" t="n">
        <v>0.0229345606740216</v>
      </c>
      <c r="T238" s="19" t="n">
        <v>0.0128615007701174</v>
      </c>
      <c r="U238" s="19" t="n">
        <v>0.0234837326502475</v>
      </c>
      <c r="V238" s="19" t="n">
        <v>0.00659314266241247</v>
      </c>
      <c r="W238" s="19" t="n">
        <v>0.0167859867585518</v>
      </c>
      <c r="X238" s="19" t="n">
        <v>0.028330644196346</v>
      </c>
      <c r="Y238" s="19" t="n">
        <v>0.023481379550587</v>
      </c>
      <c r="Z238" s="19" t="n">
        <v>0</v>
      </c>
      <c r="AA238" s="19" t="n">
        <v>0.0204719199357495</v>
      </c>
      <c r="AB238" s="19" t="n">
        <v>0.0227838933981336</v>
      </c>
      <c r="AC238" s="19" t="n">
        <v>0</v>
      </c>
      <c r="AD238" s="19" t="n">
        <v>0.0370853613231554</v>
      </c>
      <c r="AE238" s="19"/>
      <c r="AF238" s="19" t="n">
        <v>0.00847773419304553</v>
      </c>
      <c r="AG238" s="19" t="n">
        <v>0.0128583890471241</v>
      </c>
      <c r="AH238" s="19" t="n">
        <v>0.0476864712883319</v>
      </c>
      <c r="AI238" s="19"/>
      <c r="AJ238" s="19" t="n">
        <v>0.0118812573381309</v>
      </c>
      <c r="AK238" s="19" t="n">
        <v>0.0329735743955337</v>
      </c>
      <c r="AL238" s="19" t="n">
        <v>0</v>
      </c>
      <c r="AM238" s="19" t="n">
        <v>0</v>
      </c>
      <c r="AN238" s="19" t="n">
        <v>0.0208107654027774</v>
      </c>
      <c r="AO238" s="19"/>
      <c r="AP238" s="19" t="n">
        <v>0.0115994888526854</v>
      </c>
      <c r="AQ238" s="19" t="n">
        <v>0.0274645586570764</v>
      </c>
      <c r="AR238" s="19" t="n">
        <v>0</v>
      </c>
    </row>
    <row r="239">
      <c r="B239" t="s">
        <v>171</v>
      </c>
      <c r="C239" s="19" t="n">
        <v>0.0734159576301536</v>
      </c>
      <c r="D239" s="19" t="n">
        <v>0.0738041965010188</v>
      </c>
      <c r="E239" s="19" t="n">
        <v>0.0731822208412375</v>
      </c>
      <c r="F239" s="19"/>
      <c r="G239" s="19" t="n">
        <v>0.205580992822732</v>
      </c>
      <c r="H239" s="19" t="n">
        <v>0.116730719870993</v>
      </c>
      <c r="I239" s="19" t="n">
        <v>0.0714509361209155</v>
      </c>
      <c r="J239" s="19" t="n">
        <v>0.0245695444981426</v>
      </c>
      <c r="K239" s="19" t="n">
        <v>0.0226027135326894</v>
      </c>
      <c r="L239" s="19" t="n">
        <v>0.0263580578968757</v>
      </c>
      <c r="M239" s="19"/>
      <c r="N239" s="19" t="n">
        <v>0.0650108973391229</v>
      </c>
      <c r="O239" s="19" t="n">
        <v>0.0618573745675942</v>
      </c>
      <c r="P239" s="19" t="n">
        <v>0.0645544202396158</v>
      </c>
      <c r="Q239" s="19" t="n">
        <v>0.0995777360170272</v>
      </c>
      <c r="R239" s="19"/>
      <c r="S239" s="19" t="n">
        <v>0.106407248413449</v>
      </c>
      <c r="T239" s="19" t="n">
        <v>0.0716909846723656</v>
      </c>
      <c r="U239" s="19" t="n">
        <v>0.0406168851230603</v>
      </c>
      <c r="V239" s="19" t="n">
        <v>0.0550195480662951</v>
      </c>
      <c r="W239" s="19" t="n">
        <v>0.116773918572946</v>
      </c>
      <c r="X239" s="19" t="n">
        <v>0.0562791679553626</v>
      </c>
      <c r="Y239" s="19" t="n">
        <v>0.0534050429966761</v>
      </c>
      <c r="Z239" s="19" t="n">
        <v>0.0993918008550983</v>
      </c>
      <c r="AA239" s="19" t="n">
        <v>0.125532670017389</v>
      </c>
      <c r="AB239" s="19" t="n">
        <v>0.0202776081027086</v>
      </c>
      <c r="AC239" s="19" t="n">
        <v>0.0509193783506705</v>
      </c>
      <c r="AD239" s="19" t="n">
        <v>0.0444846460693084</v>
      </c>
      <c r="AE239" s="19"/>
      <c r="AF239" s="19" t="n">
        <v>0.0406083837183811</v>
      </c>
      <c r="AG239" s="19" t="n">
        <v>0.0615845973400437</v>
      </c>
      <c r="AH239" s="19" t="n">
        <v>0.139939873647171</v>
      </c>
      <c r="AI239" s="19"/>
      <c r="AJ239" s="19" t="n">
        <v>0.0412595838489959</v>
      </c>
      <c r="AK239" s="19" t="n">
        <v>0.082160804487563</v>
      </c>
      <c r="AL239" s="19" t="n">
        <v>0.0769810374676269</v>
      </c>
      <c r="AM239" s="19" t="n">
        <v>0.100076888933174</v>
      </c>
      <c r="AN239" s="19" t="n">
        <v>0.0944560001551699</v>
      </c>
      <c r="AO239" s="19"/>
      <c r="AP239" s="19" t="n">
        <v>0.0490896798375249</v>
      </c>
      <c r="AQ239" s="19" t="n">
        <v>0.101843346748297</v>
      </c>
      <c r="AR239" s="19" t="n">
        <v>0.0731081891990137</v>
      </c>
    </row>
    <row r="240">
      <c r="B240" t="s">
        <v>172</v>
      </c>
      <c r="C240" s="19" t="n">
        <v>0.145962656470972</v>
      </c>
      <c r="D240" s="19" t="n">
        <v>0.176205650044384</v>
      </c>
      <c r="E240" s="19" t="n">
        <v>0.116678910774417</v>
      </c>
      <c r="F240" s="19"/>
      <c r="G240" s="19" t="n">
        <v>0.237713309595555</v>
      </c>
      <c r="H240" s="19" t="n">
        <v>0.174039742367008</v>
      </c>
      <c r="I240" s="19" t="n">
        <v>0.1518561809892</v>
      </c>
      <c r="J240" s="19" t="n">
        <v>0.153777008410466</v>
      </c>
      <c r="K240" s="19" t="n">
        <v>0.110331552947415</v>
      </c>
      <c r="L240" s="19" t="n">
        <v>0.0754781121712768</v>
      </c>
      <c r="M240" s="19"/>
      <c r="N240" s="19" t="n">
        <v>0.146312219218679</v>
      </c>
      <c r="O240" s="19" t="n">
        <v>0.147665759480906</v>
      </c>
      <c r="P240" s="19" t="n">
        <v>0.16625054382181</v>
      </c>
      <c r="Q240" s="19" t="n">
        <v>0.128314733729384</v>
      </c>
      <c r="R240" s="19"/>
      <c r="S240" s="19" t="n">
        <v>0.148255181632315</v>
      </c>
      <c r="T240" s="19" t="n">
        <v>0.144258890391644</v>
      </c>
      <c r="U240" s="19" t="n">
        <v>0.140382014771186</v>
      </c>
      <c r="V240" s="19" t="n">
        <v>0.102401459771028</v>
      </c>
      <c r="W240" s="19" t="n">
        <v>0.124069655978831</v>
      </c>
      <c r="X240" s="19" t="n">
        <v>0.129795771063903</v>
      </c>
      <c r="Y240" s="19" t="n">
        <v>0.174544992941235</v>
      </c>
      <c r="Z240" s="19" t="n">
        <v>0.242067714775346</v>
      </c>
      <c r="AA240" s="19" t="n">
        <v>0.147219799447586</v>
      </c>
      <c r="AB240" s="19" t="n">
        <v>0.116346686431557</v>
      </c>
      <c r="AC240" s="19" t="n">
        <v>0.122664474878654</v>
      </c>
      <c r="AD240" s="19" t="n">
        <v>0.306531369118073</v>
      </c>
      <c r="AE240" s="19"/>
      <c r="AF240" s="19" t="n">
        <v>0.124891770300603</v>
      </c>
      <c r="AG240" s="19" t="n">
        <v>0.139383332818617</v>
      </c>
      <c r="AH240" s="19" t="n">
        <v>0.185440935319453</v>
      </c>
      <c r="AI240" s="19"/>
      <c r="AJ240" s="19" t="n">
        <v>0.115075708460113</v>
      </c>
      <c r="AK240" s="19" t="n">
        <v>0.165892791549613</v>
      </c>
      <c r="AL240" s="19" t="n">
        <v>0.153395208087729</v>
      </c>
      <c r="AM240" s="19" t="n">
        <v>0.168779473243135</v>
      </c>
      <c r="AN240" s="19" t="n">
        <v>0.180735185716383</v>
      </c>
      <c r="AO240" s="19"/>
      <c r="AP240" s="19" t="n">
        <v>0.144963560123082</v>
      </c>
      <c r="AQ240" s="19" t="n">
        <v>0.178995396254812</v>
      </c>
      <c r="AR240" s="19" t="n">
        <v>0.153799150079335</v>
      </c>
    </row>
    <row r="241">
      <c r="B241" t="s">
        <v>173</v>
      </c>
      <c r="C241" s="19" t="n">
        <v>0.222670787416531</v>
      </c>
      <c r="D241" s="19" t="n">
        <v>0.207831938642217</v>
      </c>
      <c r="E241" s="19" t="n">
        <v>0.237623865619578</v>
      </c>
      <c r="F241" s="19"/>
      <c r="G241" s="19" t="n">
        <v>0.154566146280134</v>
      </c>
      <c r="H241" s="19" t="n">
        <v>0.211251592656398</v>
      </c>
      <c r="I241" s="19" t="n">
        <v>0.244246773646353</v>
      </c>
      <c r="J241" s="19" t="n">
        <v>0.218693846957717</v>
      </c>
      <c r="K241" s="19" t="n">
        <v>0.207939576362941</v>
      </c>
      <c r="L241" s="19" t="n">
        <v>0.272471991404448</v>
      </c>
      <c r="M241" s="19"/>
      <c r="N241" s="19" t="n">
        <v>0.201498271086523</v>
      </c>
      <c r="O241" s="19" t="n">
        <v>0.266869349513339</v>
      </c>
      <c r="P241" s="19" t="n">
        <v>0.239754086488339</v>
      </c>
      <c r="Q241" s="19" t="n">
        <v>0.18388713948167</v>
      </c>
      <c r="R241" s="19"/>
      <c r="S241" s="19" t="n">
        <v>0.255153066252491</v>
      </c>
      <c r="T241" s="19" t="n">
        <v>0.198137955850864</v>
      </c>
      <c r="U241" s="19" t="n">
        <v>0.19891409053858</v>
      </c>
      <c r="V241" s="19" t="n">
        <v>0.222022013356857</v>
      </c>
      <c r="W241" s="19" t="n">
        <v>0.156695398113379</v>
      </c>
      <c r="X241" s="19" t="n">
        <v>0.218385307241596</v>
      </c>
      <c r="Y241" s="19" t="n">
        <v>0.262873884457958</v>
      </c>
      <c r="Z241" s="19" t="n">
        <v>0.157377994834005</v>
      </c>
      <c r="AA241" s="19" t="n">
        <v>0.193703552172475</v>
      </c>
      <c r="AB241" s="19" t="n">
        <v>0.318817218780759</v>
      </c>
      <c r="AC241" s="19" t="n">
        <v>0.242426099005754</v>
      </c>
      <c r="AD241" s="19" t="n">
        <v>0.174111793487399</v>
      </c>
      <c r="AE241" s="19"/>
      <c r="AF241" s="19" t="n">
        <v>0.225567954928336</v>
      </c>
      <c r="AG241" s="19" t="n">
        <v>0.229678774618192</v>
      </c>
      <c r="AH241" s="19" t="n">
        <v>0.211409355487783</v>
      </c>
      <c r="AI241" s="19"/>
      <c r="AJ241" s="19" t="n">
        <v>0.231721169482252</v>
      </c>
      <c r="AK241" s="19" t="n">
        <v>0.244843440635201</v>
      </c>
      <c r="AL241" s="19" t="n">
        <v>0.276217871034129</v>
      </c>
      <c r="AM241" s="19" t="n">
        <v>0.107030558982089</v>
      </c>
      <c r="AN241" s="19" t="n">
        <v>0.208888976528231</v>
      </c>
      <c r="AO241" s="19"/>
      <c r="AP241" s="19" t="n">
        <v>0.271355950597024</v>
      </c>
      <c r="AQ241" s="19" t="n">
        <v>0.216635805936078</v>
      </c>
      <c r="AR241" s="19" t="n">
        <v>0.288313239159343</v>
      </c>
    </row>
    <row r="242">
      <c r="B242" t="s">
        <v>174</v>
      </c>
      <c r="C242" s="19" t="n">
        <v>0.131324810316899</v>
      </c>
      <c r="D242" s="19" t="n">
        <v>0.130616173079929</v>
      </c>
      <c r="E242" s="19" t="n">
        <v>0.132278772408121</v>
      </c>
      <c r="F242" s="19"/>
      <c r="G242" s="19" t="n">
        <v>0.110660712886331</v>
      </c>
      <c r="H242" s="19" t="n">
        <v>0.110189034407789</v>
      </c>
      <c r="I242" s="19" t="n">
        <v>0.111603667619812</v>
      </c>
      <c r="J242" s="19" t="n">
        <v>0.130434067312788</v>
      </c>
      <c r="K242" s="19" t="n">
        <v>0.168008161143466</v>
      </c>
      <c r="L242" s="19" t="n">
        <v>0.15422303806935</v>
      </c>
      <c r="M242" s="19"/>
      <c r="N242" s="19" t="n">
        <v>0.129036055216083</v>
      </c>
      <c r="O242" s="19" t="n">
        <v>0.110674709691853</v>
      </c>
      <c r="P242" s="19" t="n">
        <v>0.17012361900048</v>
      </c>
      <c r="Q242" s="19" t="n">
        <v>0.123262205190672</v>
      </c>
      <c r="R242" s="19"/>
      <c r="S242" s="19" t="n">
        <v>0.127774940102659</v>
      </c>
      <c r="T242" s="19" t="n">
        <v>0.156820233858812</v>
      </c>
      <c r="U242" s="19" t="n">
        <v>0.120703355957838</v>
      </c>
      <c r="V242" s="19" t="n">
        <v>0.154922057277905</v>
      </c>
      <c r="W242" s="19" t="n">
        <v>0.136820301050068</v>
      </c>
      <c r="X242" s="19" t="n">
        <v>0.154006931455153</v>
      </c>
      <c r="Y242" s="19" t="n">
        <v>0.127985201913508</v>
      </c>
      <c r="Z242" s="19" t="n">
        <v>0.144461065385674</v>
      </c>
      <c r="AA242" s="19" t="n">
        <v>0.108282195187838</v>
      </c>
      <c r="AB242" s="19" t="n">
        <v>0.1142532989693</v>
      </c>
      <c r="AC242" s="19" t="n">
        <v>0.156001041211108</v>
      </c>
      <c r="AD242" s="19" t="n">
        <v>0</v>
      </c>
      <c r="AE242" s="19"/>
      <c r="AF242" s="19" t="n">
        <v>0.16422790229224</v>
      </c>
      <c r="AG242" s="19" t="n">
        <v>0.124722504173237</v>
      </c>
      <c r="AH242" s="19" t="n">
        <v>0.0668348520443815</v>
      </c>
      <c r="AI242" s="19"/>
      <c r="AJ242" s="19" t="n">
        <v>0.162939141557904</v>
      </c>
      <c r="AK242" s="19" t="n">
        <v>0.103429832595013</v>
      </c>
      <c r="AL242" s="19" t="n">
        <v>0.0583030572579579</v>
      </c>
      <c r="AM242" s="19" t="n">
        <v>0.135520451142197</v>
      </c>
      <c r="AN242" s="19" t="n">
        <v>0.106710620957176</v>
      </c>
      <c r="AO242" s="19"/>
      <c r="AP242" s="19" t="n">
        <v>0.140647416539728</v>
      </c>
      <c r="AQ242" s="19" t="n">
        <v>0.123142303172559</v>
      </c>
      <c r="AR242" s="19" t="n">
        <v>0.127201531597382</v>
      </c>
    </row>
    <row r="243">
      <c r="B243" t="s">
        <v>175</v>
      </c>
      <c r="C243" s="19" t="n">
        <v>0.109109651389719</v>
      </c>
      <c r="D243" s="19" t="n">
        <v>0.0877692981310451</v>
      </c>
      <c r="E243" s="19" t="n">
        <v>0.130194683559171</v>
      </c>
      <c r="F243" s="19"/>
      <c r="G243" s="19" t="n">
        <v>0.0909953122849753</v>
      </c>
      <c r="H243" s="19" t="n">
        <v>0.10089575073032</v>
      </c>
      <c r="I243" s="19" t="n">
        <v>0.124085546935195</v>
      </c>
      <c r="J243" s="19" t="n">
        <v>0.0808141867999768</v>
      </c>
      <c r="K243" s="19" t="n">
        <v>0.110715791137299</v>
      </c>
      <c r="L243" s="19" t="n">
        <v>0.137452001107793</v>
      </c>
      <c r="M243" s="19"/>
      <c r="N243" s="19" t="n">
        <v>0.132641731892245</v>
      </c>
      <c r="O243" s="19" t="n">
        <v>0.0834554624435936</v>
      </c>
      <c r="P243" s="19" t="n">
        <v>0.124959756078297</v>
      </c>
      <c r="Q243" s="19" t="n">
        <v>0.0981842335609135</v>
      </c>
      <c r="R243" s="19"/>
      <c r="S243" s="19" t="n">
        <v>0.0825664365944508</v>
      </c>
      <c r="T243" s="19" t="n">
        <v>0.0735801451288092</v>
      </c>
      <c r="U243" s="19" t="n">
        <v>0.124480342198251</v>
      </c>
      <c r="V243" s="19" t="n">
        <v>0.127701512774629</v>
      </c>
      <c r="W243" s="19" t="n">
        <v>0.138048159526262</v>
      </c>
      <c r="X243" s="19" t="n">
        <v>0.110937788372025</v>
      </c>
      <c r="Y243" s="19" t="n">
        <v>0.0727911229662293</v>
      </c>
      <c r="Z243" s="19" t="n">
        <v>0.0897161967383446</v>
      </c>
      <c r="AA243" s="19" t="n">
        <v>0.121070456797798</v>
      </c>
      <c r="AB243" s="19" t="n">
        <v>0.157862687248015</v>
      </c>
      <c r="AC243" s="19" t="n">
        <v>0.100163774896686</v>
      </c>
      <c r="AD243" s="19" t="n">
        <v>0.164612721126616</v>
      </c>
      <c r="AE243" s="19"/>
      <c r="AF243" s="19" t="n">
        <v>0.110173961447537</v>
      </c>
      <c r="AG243" s="19" t="n">
        <v>0.10729116964733</v>
      </c>
      <c r="AH243" s="19" t="n">
        <v>0.0886115925091485</v>
      </c>
      <c r="AI243" s="19"/>
      <c r="AJ243" s="19" t="n">
        <v>0.119036021497831</v>
      </c>
      <c r="AK243" s="19" t="n">
        <v>0.0813892886849513</v>
      </c>
      <c r="AL243" s="19" t="n">
        <v>0.143048271444599</v>
      </c>
      <c r="AM243" s="19" t="n">
        <v>0</v>
      </c>
      <c r="AN243" s="19" t="n">
        <v>0.0951091316727382</v>
      </c>
      <c r="AO243" s="19"/>
      <c r="AP243" s="19" t="n">
        <v>0.0802591618832402</v>
      </c>
      <c r="AQ243" s="19" t="n">
        <v>0.0876372875661858</v>
      </c>
      <c r="AR243" s="19" t="n">
        <v>0.106994109040778</v>
      </c>
    </row>
    <row r="244">
      <c r="B244" t="s">
        <v>176</v>
      </c>
      <c r="C244" s="19" t="n">
        <v>0.058228050494268</v>
      </c>
      <c r="D244" s="19" t="n">
        <v>0.0616281609389805</v>
      </c>
      <c r="E244" s="19" t="n">
        <v>0.0550188968110259</v>
      </c>
      <c r="F244" s="19"/>
      <c r="G244" s="19" t="n">
        <v>0.0144802342067451</v>
      </c>
      <c r="H244" s="19" t="n">
        <v>0.0597121971948766</v>
      </c>
      <c r="I244" s="19" t="n">
        <v>0.0359112430109246</v>
      </c>
      <c r="J244" s="19" t="n">
        <v>0.0674881279430341</v>
      </c>
      <c r="K244" s="19" t="n">
        <v>0.0745375419007176</v>
      </c>
      <c r="L244" s="19" t="n">
        <v>0.0854410713656272</v>
      </c>
      <c r="M244" s="19"/>
      <c r="N244" s="19" t="n">
        <v>0.0733880675144795</v>
      </c>
      <c r="O244" s="19" t="n">
        <v>0.0642044262009591</v>
      </c>
      <c r="P244" s="19" t="n">
        <v>0.046301864187514</v>
      </c>
      <c r="Q244" s="19" t="n">
        <v>0.0470586573885905</v>
      </c>
      <c r="R244" s="19"/>
      <c r="S244" s="19" t="n">
        <v>0.0426546103673902</v>
      </c>
      <c r="T244" s="19" t="n">
        <v>0.0578874875795734</v>
      </c>
      <c r="U244" s="19" t="n">
        <v>0.0898213555021646</v>
      </c>
      <c r="V244" s="19" t="n">
        <v>0.12504623020596</v>
      </c>
      <c r="W244" s="19" t="n">
        <v>0.0393207883240323</v>
      </c>
      <c r="X244" s="19" t="n">
        <v>0.0684050861952226</v>
      </c>
      <c r="Y244" s="19" t="n">
        <v>0.0638998956776137</v>
      </c>
      <c r="Z244" s="19" t="n">
        <v>0.0245861039105504</v>
      </c>
      <c r="AA244" s="19" t="n">
        <v>0.0241929395937638</v>
      </c>
      <c r="AB244" s="19" t="n">
        <v>0.0118755467046004</v>
      </c>
      <c r="AC244" s="19" t="n">
        <v>0.0696603436442867</v>
      </c>
      <c r="AD244" s="19" t="n">
        <v>0.135756068572616</v>
      </c>
      <c r="AE244" s="19"/>
      <c r="AF244" s="19" t="n">
        <v>0.0580096029117054</v>
      </c>
      <c r="AG244" s="19" t="n">
        <v>0.0682258817617252</v>
      </c>
      <c r="AH244" s="19" t="n">
        <v>0.0491135019513458</v>
      </c>
      <c r="AI244" s="19"/>
      <c r="AJ244" s="19" t="n">
        <v>0.0556233632055255</v>
      </c>
      <c r="AK244" s="19" t="n">
        <v>0.0636322938280165</v>
      </c>
      <c r="AL244" s="19" t="n">
        <v>0.0782850043378669</v>
      </c>
      <c r="AM244" s="19" t="n">
        <v>0.0821635988002827</v>
      </c>
      <c r="AN244" s="19" t="n">
        <v>0.0486875249824159</v>
      </c>
      <c r="AO244" s="19"/>
      <c r="AP244" s="19" t="n">
        <v>0.0480370989287137</v>
      </c>
      <c r="AQ244" s="19" t="n">
        <v>0.0695481012965507</v>
      </c>
      <c r="AR244" s="19" t="n">
        <v>0.0658178314069315</v>
      </c>
    </row>
    <row r="245">
      <c r="B245" t="s">
        <v>177</v>
      </c>
      <c r="C245" s="19" t="n">
        <v>0.0406117402807413</v>
      </c>
      <c r="D245" s="19" t="n">
        <v>0.0450523753515468</v>
      </c>
      <c r="E245" s="19" t="n">
        <v>0.0363500725719973</v>
      </c>
      <c r="F245" s="19"/>
      <c r="G245" s="19" t="n">
        <v>0.00687372188809341</v>
      </c>
      <c r="H245" s="19" t="n">
        <v>0.0424470968503918</v>
      </c>
      <c r="I245" s="19" t="n">
        <v>0.0393544251258338</v>
      </c>
      <c r="J245" s="19" t="n">
        <v>0.0661176798493996</v>
      </c>
      <c r="K245" s="19" t="n">
        <v>0.0487627007384284</v>
      </c>
      <c r="L245" s="19" t="n">
        <v>0.0362095723785626</v>
      </c>
      <c r="M245" s="19"/>
      <c r="N245" s="19" t="n">
        <v>0.0404282235395895</v>
      </c>
      <c r="O245" s="19" t="n">
        <v>0.0542022876723635</v>
      </c>
      <c r="P245" s="19" t="n">
        <v>0.01643009606324</v>
      </c>
      <c r="Q245" s="19" t="n">
        <v>0.0485942353558233</v>
      </c>
      <c r="R245" s="19"/>
      <c r="S245" s="19" t="n">
        <v>0.0202506944017978</v>
      </c>
      <c r="T245" s="19" t="n">
        <v>0.0275662506774071</v>
      </c>
      <c r="U245" s="19" t="n">
        <v>0.0237305637409145</v>
      </c>
      <c r="V245" s="19" t="n">
        <v>0.0885991496776173</v>
      </c>
      <c r="W245" s="19" t="n">
        <v>0.0336028115296999</v>
      </c>
      <c r="X245" s="19" t="n">
        <v>0.0462352017987291</v>
      </c>
      <c r="Y245" s="19" t="n">
        <v>0</v>
      </c>
      <c r="Z245" s="19" t="n">
        <v>0.101068360611472</v>
      </c>
      <c r="AA245" s="19" t="n">
        <v>0.0296512258474614</v>
      </c>
      <c r="AB245" s="19" t="n">
        <v>0.0634307264726705</v>
      </c>
      <c r="AC245" s="19" t="n">
        <v>0.0699103098579769</v>
      </c>
      <c r="AD245" s="19" t="n">
        <v>0.0432590171773863</v>
      </c>
      <c r="AE245" s="19"/>
      <c r="AF245" s="19" t="n">
        <v>0.0485011706528858</v>
      </c>
      <c r="AG245" s="19" t="n">
        <v>0.0442018958832658</v>
      </c>
      <c r="AH245" s="19" t="n">
        <v>0.0324533866778841</v>
      </c>
      <c r="AI245" s="19"/>
      <c r="AJ245" s="19" t="n">
        <v>0.0463102814448216</v>
      </c>
      <c r="AK245" s="19" t="n">
        <v>0.0373825883617986</v>
      </c>
      <c r="AL245" s="19" t="n">
        <v>0.0620850570073651</v>
      </c>
      <c r="AM245" s="19" t="n">
        <v>0.0725822799882975</v>
      </c>
      <c r="AN245" s="19" t="n">
        <v>0.0404520929697279</v>
      </c>
      <c r="AO245" s="19"/>
      <c r="AP245" s="19" t="n">
        <v>0.0244492436312127</v>
      </c>
      <c r="AQ245" s="19" t="n">
        <v>0.0440097480429824</v>
      </c>
      <c r="AR245" s="19" t="n">
        <v>0.0399104768670297</v>
      </c>
    </row>
    <row r="246">
      <c r="B246" t="s">
        <v>178</v>
      </c>
      <c r="C246" s="19" t="n">
        <v>0.0125862479820943</v>
      </c>
      <c r="D246" s="19" t="n">
        <v>0.0102312570268625</v>
      </c>
      <c r="E246" s="19" t="n">
        <v>0.0149141475735199</v>
      </c>
      <c r="F246" s="19"/>
      <c r="G246" s="19" t="n">
        <v>0</v>
      </c>
      <c r="H246" s="19" t="n">
        <v>0.013111979160598</v>
      </c>
      <c r="I246" s="19" t="n">
        <v>0.0206339904038815</v>
      </c>
      <c r="J246" s="19" t="n">
        <v>0.0167779377821626</v>
      </c>
      <c r="K246" s="19" t="n">
        <v>0.00743710982926965</v>
      </c>
      <c r="L246" s="19" t="n">
        <v>0.0139900345833693</v>
      </c>
      <c r="M246" s="19"/>
      <c r="N246" s="19" t="n">
        <v>0.0180327054961637</v>
      </c>
      <c r="O246" s="19" t="n">
        <v>0.0168549162041624</v>
      </c>
      <c r="P246" s="19" t="n">
        <v>0.0051665764385176</v>
      </c>
      <c r="Q246" s="19" t="n">
        <v>0.00899014725587487</v>
      </c>
      <c r="R246" s="19"/>
      <c r="S246" s="19" t="n">
        <v>0.0076312863526898</v>
      </c>
      <c r="T246" s="19" t="n">
        <v>0</v>
      </c>
      <c r="U246" s="19" t="n">
        <v>0.0387879758910236</v>
      </c>
      <c r="V246" s="19" t="n">
        <v>0.0167487639348008</v>
      </c>
      <c r="W246" s="19" t="n">
        <v>0.0104384761943946</v>
      </c>
      <c r="X246" s="19" t="n">
        <v>0</v>
      </c>
      <c r="Y246" s="19" t="n">
        <v>0.0110420176131124</v>
      </c>
      <c r="Z246" s="19" t="n">
        <v>0</v>
      </c>
      <c r="AA246" s="19" t="n">
        <v>0.0281238418632842</v>
      </c>
      <c r="AB246" s="19" t="n">
        <v>0.0118755467046004</v>
      </c>
      <c r="AC246" s="19" t="n">
        <v>0.022630359671354</v>
      </c>
      <c r="AD246" s="19" t="n">
        <v>0</v>
      </c>
      <c r="AE246" s="19"/>
      <c r="AF246" s="19" t="n">
        <v>0.0181434334933254</v>
      </c>
      <c r="AG246" s="19" t="n">
        <v>0.00968459439126951</v>
      </c>
      <c r="AH246" s="19" t="n">
        <v>0.0138088732104847</v>
      </c>
      <c r="AI246" s="19"/>
      <c r="AJ246" s="19" t="n">
        <v>0.0165902099659375</v>
      </c>
      <c r="AK246" s="19" t="n">
        <v>0.00899726616738898</v>
      </c>
      <c r="AL246" s="19" t="n">
        <v>0.0147746593352859</v>
      </c>
      <c r="AM246" s="19" t="n">
        <v>0</v>
      </c>
      <c r="AN246" s="19" t="n">
        <v>0.00675250156412557</v>
      </c>
      <c r="AO246" s="19"/>
      <c r="AP246" s="19" t="n">
        <v>0.0223465433391477</v>
      </c>
      <c r="AQ246" s="19" t="n">
        <v>0.0103986996368136</v>
      </c>
      <c r="AR246" s="19" t="n">
        <v>0</v>
      </c>
    </row>
    <row r="247">
      <c r="B247" t="s">
        <v>85</v>
      </c>
      <c r="C247" s="19" t="n">
        <v>0.187716620009753</v>
      </c>
      <c r="D247" s="19" t="n">
        <v>0.192026516420765</v>
      </c>
      <c r="E247" s="19" t="n">
        <v>0.181887695275834</v>
      </c>
      <c r="F247" s="19"/>
      <c r="G247" s="19" t="n">
        <v>0.121688893151821</v>
      </c>
      <c r="H247" s="19" t="n">
        <v>0.153086442332926</v>
      </c>
      <c r="I247" s="19" t="n">
        <v>0.176245743454859</v>
      </c>
      <c r="J247" s="19" t="n">
        <v>0.230273225125602</v>
      </c>
      <c r="K247" s="19" t="n">
        <v>0.241125206275931</v>
      </c>
      <c r="L247" s="19" t="n">
        <v>0.198376121022697</v>
      </c>
      <c r="M247" s="19"/>
      <c r="N247" s="19" t="n">
        <v>0.177173088645766</v>
      </c>
      <c r="O247" s="19" t="n">
        <v>0.180416761064504</v>
      </c>
      <c r="P247" s="19" t="n">
        <v>0.144262749532613</v>
      </c>
      <c r="Q247" s="19" t="n">
        <v>0.240019341892849</v>
      </c>
      <c r="R247" s="19"/>
      <c r="S247" s="19" t="n">
        <v>0.186371975208736</v>
      </c>
      <c r="T247" s="19" t="n">
        <v>0.257196551070407</v>
      </c>
      <c r="U247" s="19" t="n">
        <v>0.199079683626734</v>
      </c>
      <c r="V247" s="19" t="n">
        <v>0.100946122272496</v>
      </c>
      <c r="W247" s="19" t="n">
        <v>0.227444503951835</v>
      </c>
      <c r="X247" s="19" t="n">
        <v>0.187624101721662</v>
      </c>
      <c r="Y247" s="19" t="n">
        <v>0.20997646188308</v>
      </c>
      <c r="Z247" s="19" t="n">
        <v>0.14133076288951</v>
      </c>
      <c r="AA247" s="19" t="n">
        <v>0.201751399136655</v>
      </c>
      <c r="AB247" s="19" t="n">
        <v>0.162476787187656</v>
      </c>
      <c r="AC247" s="19" t="n">
        <v>0.16562421848351</v>
      </c>
      <c r="AD247" s="19" t="n">
        <v>0.0941590231254465</v>
      </c>
      <c r="AE247" s="19"/>
      <c r="AF247" s="19" t="n">
        <v>0.20139808606194</v>
      </c>
      <c r="AG247" s="19" t="n">
        <v>0.202368860319195</v>
      </c>
      <c r="AH247" s="19" t="n">
        <v>0.164701157864017</v>
      </c>
      <c r="AI247" s="19"/>
      <c r="AJ247" s="19" t="n">
        <v>0.19956326319849</v>
      </c>
      <c r="AK247" s="19" t="n">
        <v>0.179298119294921</v>
      </c>
      <c r="AL247" s="19" t="n">
        <v>0.13690983402744</v>
      </c>
      <c r="AM247" s="19" t="n">
        <v>0.333846748910826</v>
      </c>
      <c r="AN247" s="19" t="n">
        <v>0.197397200051255</v>
      </c>
      <c r="AO247" s="19"/>
      <c r="AP247" s="19" t="n">
        <v>0.207251856267641</v>
      </c>
      <c r="AQ247" s="19" t="n">
        <v>0.140324752688646</v>
      </c>
      <c r="AR247" s="19" t="n">
        <v>0.144855472650187</v>
      </c>
    </row>
    <row r="248">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row>
    <row r="249">
      <c r="B249" s="7" t="s">
        <v>180</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row>
    <row r="250">
      <c r="B250" s="26" t="s">
        <v>62</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row>
    <row r="251">
      <c r="B251" t="s">
        <v>59</v>
      </c>
      <c r="C251" s="19" t="n">
        <v>0.0491913309683806</v>
      </c>
      <c r="D251" s="19" t="n">
        <v>0.0576227486394785</v>
      </c>
      <c r="E251" s="19" t="n">
        <v>0.0410442317405385</v>
      </c>
      <c r="F251" s="19"/>
      <c r="G251" s="19" t="n">
        <v>0.122222260994309</v>
      </c>
      <c r="H251" s="19" t="n">
        <v>0.10751546694613</v>
      </c>
      <c r="I251" s="19" t="n">
        <v>0.0426781304123</v>
      </c>
      <c r="J251" s="19" t="n">
        <v>0.0228128751679181</v>
      </c>
      <c r="K251" s="19" t="n">
        <v>0.00577892314146524</v>
      </c>
      <c r="L251" s="19" t="n">
        <v>0.00933882427844571</v>
      </c>
      <c r="M251" s="19"/>
      <c r="N251" s="19" t="n">
        <v>0.0417312494974532</v>
      </c>
      <c r="O251" s="19" t="n">
        <v>0.048069067531776</v>
      </c>
      <c r="P251" s="19" t="n">
        <v>0.0577410396898227</v>
      </c>
      <c r="Q251" s="19" t="n">
        <v>0.0516885488785723</v>
      </c>
      <c r="R251" s="19"/>
      <c r="S251" s="19" t="n">
        <v>0.0961375127708091</v>
      </c>
      <c r="T251" s="19" t="n">
        <v>0.0469139094227396</v>
      </c>
      <c r="U251" s="19" t="n">
        <v>0.0249294578933847</v>
      </c>
      <c r="V251" s="19" t="n">
        <v>0.0268991291488892</v>
      </c>
      <c r="W251" s="19" t="n">
        <v>0.0726057800030116</v>
      </c>
      <c r="X251" s="19" t="n">
        <v>0.0653345150282449</v>
      </c>
      <c r="Y251" s="19" t="n">
        <v>0.0255375269478529</v>
      </c>
      <c r="Z251" s="19" t="n">
        <v>0.060308812275259</v>
      </c>
      <c r="AA251" s="19" t="n">
        <v>0.00969117359742833</v>
      </c>
      <c r="AB251" s="19" t="n">
        <v>0.049614585389737</v>
      </c>
      <c r="AC251" s="19" t="n">
        <v>0.0529678144256279</v>
      </c>
      <c r="AD251" s="19" t="n">
        <v>0.0538871409828707</v>
      </c>
      <c r="AE251" s="19"/>
      <c r="AF251" s="19" t="n">
        <v>0.0287704504059489</v>
      </c>
      <c r="AG251" s="19" t="n">
        <v>0.0581213591642242</v>
      </c>
      <c r="AH251" s="19" t="n">
        <v>0.0556762479156558</v>
      </c>
      <c r="AI251" s="19"/>
      <c r="AJ251" s="19" t="n">
        <v>0.0366395086661527</v>
      </c>
      <c r="AK251" s="19" t="n">
        <v>0.0856488429407182</v>
      </c>
      <c r="AL251" s="19" t="n">
        <v>0.0267093524883535</v>
      </c>
      <c r="AM251" s="19" t="n">
        <v>0</v>
      </c>
      <c r="AN251" s="19" t="n">
        <v>0.0517637711536842</v>
      </c>
      <c r="AO251" s="19"/>
      <c r="AP251" s="19" t="n">
        <v>0.0653115506849331</v>
      </c>
      <c r="AQ251" s="19" t="n">
        <v>0.06525801121751</v>
      </c>
      <c r="AR251" s="19" t="n">
        <v>0.0427084127015585</v>
      </c>
    </row>
    <row r="252">
      <c r="B252" t="s">
        <v>58</v>
      </c>
      <c r="C252" s="19" t="n">
        <v>0.90526047646597</v>
      </c>
      <c r="D252" s="19" t="n">
        <v>0.887449962007648</v>
      </c>
      <c r="E252" s="19" t="n">
        <v>0.922488626469965</v>
      </c>
      <c r="F252" s="19"/>
      <c r="G252" s="19" t="n">
        <v>0.805418419695301</v>
      </c>
      <c r="H252" s="19" t="n">
        <v>0.841470989348203</v>
      </c>
      <c r="I252" s="19" t="n">
        <v>0.925635601602449</v>
      </c>
      <c r="J252" s="19" t="n">
        <v>0.908484061915737</v>
      </c>
      <c r="K252" s="19" t="n">
        <v>0.957745931253623</v>
      </c>
      <c r="L252" s="19" t="n">
        <v>0.968661759072034</v>
      </c>
      <c r="M252" s="19"/>
      <c r="N252" s="19" t="n">
        <v>0.929990039326694</v>
      </c>
      <c r="O252" s="19" t="n">
        <v>0.900134694689563</v>
      </c>
      <c r="P252" s="19" t="n">
        <v>0.910354607591905</v>
      </c>
      <c r="Q252" s="19" t="n">
        <v>0.881940425773403</v>
      </c>
      <c r="R252" s="19"/>
      <c r="S252" s="19" t="n">
        <v>0.847924593484016</v>
      </c>
      <c r="T252" s="19" t="n">
        <v>0.897782424488114</v>
      </c>
      <c r="U252" s="19" t="n">
        <v>0.933388512033939</v>
      </c>
      <c r="V252" s="19" t="n">
        <v>0.933713797484388</v>
      </c>
      <c r="W252" s="19" t="n">
        <v>0.878163248650553</v>
      </c>
      <c r="X252" s="19" t="n">
        <v>0.878752284628148</v>
      </c>
      <c r="Y252" s="19" t="n">
        <v>0.91236873994442</v>
      </c>
      <c r="Z252" s="19" t="n">
        <v>0.925336098028252</v>
      </c>
      <c r="AA252" s="19" t="n">
        <v>0.952800046241757</v>
      </c>
      <c r="AB252" s="19" t="n">
        <v>0.89747109240896</v>
      </c>
      <c r="AC252" s="19" t="n">
        <v>0.932255742248156</v>
      </c>
      <c r="AD252" s="19" t="n">
        <v>0.946112859017129</v>
      </c>
      <c r="AE252" s="19"/>
      <c r="AF252" s="19" t="n">
        <v>0.929103571508419</v>
      </c>
      <c r="AG252" s="19" t="n">
        <v>0.906860499151107</v>
      </c>
      <c r="AH252" s="19" t="n">
        <v>0.884852806441076</v>
      </c>
      <c r="AI252" s="19"/>
      <c r="AJ252" s="19" t="n">
        <v>0.924350677296751</v>
      </c>
      <c r="AK252" s="19" t="n">
        <v>0.852616253759738</v>
      </c>
      <c r="AL252" s="19" t="n">
        <v>0.927266067643883</v>
      </c>
      <c r="AM252" s="19" t="n">
        <v>1</v>
      </c>
      <c r="AN252" s="19" t="n">
        <v>0.918544902503834</v>
      </c>
      <c r="AO252" s="19"/>
      <c r="AP252" s="19" t="n">
        <v>0.903979590406426</v>
      </c>
      <c r="AQ252" s="19" t="n">
        <v>0.875208841241728</v>
      </c>
      <c r="AR252" s="19" t="n">
        <v>0.90797592960594</v>
      </c>
    </row>
    <row r="253">
      <c r="B253" t="s">
        <v>85</v>
      </c>
      <c r="C253" s="19" t="n">
        <v>0.0455481925656492</v>
      </c>
      <c r="D253" s="19" t="n">
        <v>0.0549272893528731</v>
      </c>
      <c r="E253" s="19" t="n">
        <v>0.036467141789496</v>
      </c>
      <c r="F253" s="19"/>
      <c r="G253" s="19" t="n">
        <v>0.0723593193103898</v>
      </c>
      <c r="H253" s="19" t="n">
        <v>0.0510135437056675</v>
      </c>
      <c r="I253" s="19" t="n">
        <v>0.0316862679852517</v>
      </c>
      <c r="J253" s="19" t="n">
        <v>0.0687030629163451</v>
      </c>
      <c r="K253" s="19" t="n">
        <v>0.0364751456049123</v>
      </c>
      <c r="L253" s="19" t="n">
        <v>0.0219994166495206</v>
      </c>
      <c r="M253" s="19"/>
      <c r="N253" s="19" t="n">
        <v>0.0282787111758525</v>
      </c>
      <c r="O253" s="19" t="n">
        <v>0.051796237778661</v>
      </c>
      <c r="P253" s="19" t="n">
        <v>0.0319043527182721</v>
      </c>
      <c r="Q253" s="19" t="n">
        <v>0.0663710253480243</v>
      </c>
      <c r="R253" s="19"/>
      <c r="S253" s="19" t="n">
        <v>0.0559378937451747</v>
      </c>
      <c r="T253" s="19" t="n">
        <v>0.055303666089146</v>
      </c>
      <c r="U253" s="19" t="n">
        <v>0.0416820300726767</v>
      </c>
      <c r="V253" s="19" t="n">
        <v>0.0393870733667224</v>
      </c>
      <c r="W253" s="19" t="n">
        <v>0.049230971346436</v>
      </c>
      <c r="X253" s="19" t="n">
        <v>0.0559132003436068</v>
      </c>
      <c r="Y253" s="19" t="n">
        <v>0.0620937331077268</v>
      </c>
      <c r="Z253" s="19" t="n">
        <v>0.0143550896964888</v>
      </c>
      <c r="AA253" s="19" t="n">
        <v>0.0375087801608145</v>
      </c>
      <c r="AB253" s="19" t="n">
        <v>0.0529143222013032</v>
      </c>
      <c r="AC253" s="19" t="n">
        <v>0.0147764433262157</v>
      </c>
      <c r="AD253" s="19" t="n">
        <v>0</v>
      </c>
      <c r="AE253" s="19"/>
      <c r="AF253" s="19" t="n">
        <v>0.042125978085632</v>
      </c>
      <c r="AG253" s="19" t="n">
        <v>0.0350181416846691</v>
      </c>
      <c r="AH253" s="19" t="n">
        <v>0.0594709456432681</v>
      </c>
      <c r="AI253" s="19"/>
      <c r="AJ253" s="19" t="n">
        <v>0.039009814037096</v>
      </c>
      <c r="AK253" s="19" t="n">
        <v>0.0617349032995437</v>
      </c>
      <c r="AL253" s="19" t="n">
        <v>0.0460245798677633</v>
      </c>
      <c r="AM253" s="19" t="n">
        <v>0</v>
      </c>
      <c r="AN253" s="19" t="n">
        <v>0.0296913263424816</v>
      </c>
      <c r="AO253" s="19"/>
      <c r="AP253" s="19" t="n">
        <v>0.0307088589086409</v>
      </c>
      <c r="AQ253" s="19" t="n">
        <v>0.059533147540762</v>
      </c>
      <c r="AR253" s="19" t="n">
        <v>0.0493156576925016</v>
      </c>
    </row>
    <row r="254">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row>
    <row r="255">
      <c r="B255" s="7" t="s">
        <v>183</v>
      </c>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row>
    <row r="256">
      <c r="B256" s="26" t="s">
        <v>62</v>
      </c>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row>
    <row r="257">
      <c r="B257" t="s">
        <v>181</v>
      </c>
      <c r="C257" s="19" t="n">
        <v>0.370179274647455</v>
      </c>
      <c r="D257" s="19" t="n">
        <v>0.380385993797417</v>
      </c>
      <c r="E257" s="19" t="n">
        <v>0.358946638264812</v>
      </c>
      <c r="F257" s="19"/>
      <c r="G257" s="19" t="n">
        <v>0.404729687550495</v>
      </c>
      <c r="H257" s="19" t="n">
        <v>0.472499242854811</v>
      </c>
      <c r="I257" s="19" t="n">
        <v>0.3115021706943</v>
      </c>
      <c r="J257" s="19" t="n">
        <v>0.371521473630356</v>
      </c>
      <c r="K257" s="19" t="n">
        <v>0.343502717680926</v>
      </c>
      <c r="L257" s="19" t="n">
        <v>0.328328804860217</v>
      </c>
      <c r="M257" s="19"/>
      <c r="N257" s="19" t="n">
        <v>0.351020322331341</v>
      </c>
      <c r="O257" s="19" t="n">
        <v>0.339092049757986</v>
      </c>
      <c r="P257" s="19" t="n">
        <v>0.439372571123618</v>
      </c>
      <c r="Q257" s="19" t="n">
        <v>0.360540069851667</v>
      </c>
      <c r="R257" s="19"/>
      <c r="S257" s="19" t="n">
        <v>0.461064647027674</v>
      </c>
      <c r="T257" s="19" t="n">
        <v>0.272487263715091</v>
      </c>
      <c r="U257" s="19" t="n">
        <v>0.293112035038402</v>
      </c>
      <c r="V257" s="19" t="n">
        <v>0.343672431902799</v>
      </c>
      <c r="W257" s="19" t="n">
        <v>0.481902414620263</v>
      </c>
      <c r="X257" s="19" t="n">
        <v>0.398120493235061</v>
      </c>
      <c r="Y257" s="19" t="n">
        <v>0.360358256287671</v>
      </c>
      <c r="Z257" s="19" t="n">
        <v>0.264788392398946</v>
      </c>
      <c r="AA257" s="19" t="n">
        <v>0.386803103608096</v>
      </c>
      <c r="AB257" s="19" t="n">
        <v>0.395247077296743</v>
      </c>
      <c r="AC257" s="19" t="n">
        <v>0.329540499440519</v>
      </c>
      <c r="AD257" s="19" t="n">
        <v>0.407945472840844</v>
      </c>
      <c r="AE257" s="19"/>
      <c r="AF257" s="19" t="n">
        <v>0.362010718448774</v>
      </c>
      <c r="AG257" s="19" t="n">
        <v>0.378100197838899</v>
      </c>
      <c r="AH257" s="19" t="n">
        <v>0.382547085213979</v>
      </c>
      <c r="AI257" s="19"/>
      <c r="AJ257" s="19" t="n">
        <v>0.373951130149849</v>
      </c>
      <c r="AK257" s="19" t="n">
        <v>0.364320048295893</v>
      </c>
      <c r="AL257" s="19" t="n">
        <v>0.462092422849439</v>
      </c>
      <c r="AM257" s="19" t="n">
        <v>0.328040595891813</v>
      </c>
      <c r="AN257" s="19" t="n">
        <v>0.370954219188186</v>
      </c>
      <c r="AO257" s="19"/>
      <c r="AP257" s="19" t="n">
        <v>0.374070586779917</v>
      </c>
      <c r="AQ257" s="19" t="n">
        <v>0.386973664814658</v>
      </c>
      <c r="AR257" s="19" t="n">
        <v>0.421188950433909</v>
      </c>
    </row>
    <row r="258">
      <c r="B258" t="s">
        <v>182</v>
      </c>
      <c r="C258" s="19" t="n">
        <v>0.395965918902372</v>
      </c>
      <c r="D258" s="19" t="n">
        <v>0.401622180404718</v>
      </c>
      <c r="E258" s="19" t="n">
        <v>0.391221777083402</v>
      </c>
      <c r="F258" s="19"/>
      <c r="G258" s="19" t="n">
        <v>0.420542569140025</v>
      </c>
      <c r="H258" s="19" t="n">
        <v>0.361907605433402</v>
      </c>
      <c r="I258" s="19" t="n">
        <v>0.44706163079818</v>
      </c>
      <c r="J258" s="19" t="n">
        <v>0.351317181716205</v>
      </c>
      <c r="K258" s="19" t="n">
        <v>0.37588879320685</v>
      </c>
      <c r="L258" s="19" t="n">
        <v>0.415837401139431</v>
      </c>
      <c r="M258" s="19"/>
      <c r="N258" s="19" t="n">
        <v>0.447769656586051</v>
      </c>
      <c r="O258" s="19" t="n">
        <v>0.405530724768396</v>
      </c>
      <c r="P258" s="19" t="n">
        <v>0.366601494147915</v>
      </c>
      <c r="Q258" s="19" t="n">
        <v>0.358004610638142</v>
      </c>
      <c r="R258" s="19"/>
      <c r="S258" s="19" t="n">
        <v>0.372826772472389</v>
      </c>
      <c r="T258" s="19" t="n">
        <v>0.416831692249806</v>
      </c>
      <c r="U258" s="19" t="n">
        <v>0.492166508214951</v>
      </c>
      <c r="V258" s="19" t="n">
        <v>0.442510660504691</v>
      </c>
      <c r="W258" s="19" t="n">
        <v>0.351761385363691</v>
      </c>
      <c r="X258" s="19" t="n">
        <v>0.38698083553613</v>
      </c>
      <c r="Y258" s="19" t="n">
        <v>0.391335595081926</v>
      </c>
      <c r="Z258" s="19" t="n">
        <v>0.515236081768985</v>
      </c>
      <c r="AA258" s="19" t="n">
        <v>0.393322824596704</v>
      </c>
      <c r="AB258" s="19" t="n">
        <v>0.269224932295475</v>
      </c>
      <c r="AC258" s="19" t="n">
        <v>0.396878917189881</v>
      </c>
      <c r="AD258" s="19" t="n">
        <v>0.389245500630747</v>
      </c>
      <c r="AE258" s="19"/>
      <c r="AF258" s="19" t="n">
        <v>0.393236121035713</v>
      </c>
      <c r="AG258" s="19" t="n">
        <v>0.387948368207532</v>
      </c>
      <c r="AH258" s="19" t="n">
        <v>0.388543607960345</v>
      </c>
      <c r="AI258" s="19"/>
      <c r="AJ258" s="19" t="n">
        <v>0.420136299598244</v>
      </c>
      <c r="AK258" s="19" t="n">
        <v>0.418339226997329</v>
      </c>
      <c r="AL258" s="19" t="n">
        <v>0.361851660213509</v>
      </c>
      <c r="AM258" s="19" t="n">
        <v>0.344518239459267</v>
      </c>
      <c r="AN258" s="19" t="n">
        <v>0.364037023478023</v>
      </c>
      <c r="AO258" s="19"/>
      <c r="AP258" s="19" t="n">
        <v>0.424818425348626</v>
      </c>
      <c r="AQ258" s="19" t="n">
        <v>0.413500039715425</v>
      </c>
      <c r="AR258" s="19" t="n">
        <v>0.413947230716756</v>
      </c>
    </row>
    <row r="259">
      <c r="B259" t="s">
        <v>85</v>
      </c>
      <c r="C259" s="19" t="n">
        <v>0.233854806450173</v>
      </c>
      <c r="D259" s="19" t="n">
        <v>0.217991825797865</v>
      </c>
      <c r="E259" s="19" t="n">
        <v>0.249831584651786</v>
      </c>
      <c r="F259" s="19"/>
      <c r="G259" s="19" t="n">
        <v>0.17472774330948</v>
      </c>
      <c r="H259" s="19" t="n">
        <v>0.165593151711787</v>
      </c>
      <c r="I259" s="19" t="n">
        <v>0.24143619850752</v>
      </c>
      <c r="J259" s="19" t="n">
        <v>0.277161344653439</v>
      </c>
      <c r="K259" s="19" t="n">
        <v>0.280608489112224</v>
      </c>
      <c r="L259" s="19" t="n">
        <v>0.255833794000353</v>
      </c>
      <c r="M259" s="19"/>
      <c r="N259" s="19" t="n">
        <v>0.201210021082608</v>
      </c>
      <c r="O259" s="19" t="n">
        <v>0.255377225473618</v>
      </c>
      <c r="P259" s="19" t="n">
        <v>0.194025934728467</v>
      </c>
      <c r="Q259" s="19" t="n">
        <v>0.281455319510191</v>
      </c>
      <c r="R259" s="19"/>
      <c r="S259" s="19" t="n">
        <v>0.166108580499937</v>
      </c>
      <c r="T259" s="19" t="n">
        <v>0.310681044035103</v>
      </c>
      <c r="U259" s="19" t="n">
        <v>0.214721456746647</v>
      </c>
      <c r="V259" s="19" t="n">
        <v>0.21381690759251</v>
      </c>
      <c r="W259" s="19" t="n">
        <v>0.166336200016046</v>
      </c>
      <c r="X259" s="19" t="n">
        <v>0.214898671228809</v>
      </c>
      <c r="Y259" s="19" t="n">
        <v>0.248306148630403</v>
      </c>
      <c r="Z259" s="19" t="n">
        <v>0.219975525832069</v>
      </c>
      <c r="AA259" s="19" t="n">
        <v>0.2198740717952</v>
      </c>
      <c r="AB259" s="19" t="n">
        <v>0.335527990407782</v>
      </c>
      <c r="AC259" s="19" t="n">
        <v>0.2735805833696</v>
      </c>
      <c r="AD259" s="19" t="n">
        <v>0.20280902652841</v>
      </c>
      <c r="AE259" s="19"/>
      <c r="AF259" s="19" t="n">
        <v>0.244753160515513</v>
      </c>
      <c r="AG259" s="19" t="n">
        <v>0.23395143395357</v>
      </c>
      <c r="AH259" s="19" t="n">
        <v>0.228909306825676</v>
      </c>
      <c r="AI259" s="19"/>
      <c r="AJ259" s="19" t="n">
        <v>0.205912570251907</v>
      </c>
      <c r="AK259" s="19" t="n">
        <v>0.217340724706779</v>
      </c>
      <c r="AL259" s="19" t="n">
        <v>0.176055916937052</v>
      </c>
      <c r="AM259" s="19" t="n">
        <v>0.32744116464892</v>
      </c>
      <c r="AN259" s="19" t="n">
        <v>0.265008757333791</v>
      </c>
      <c r="AO259" s="19"/>
      <c r="AP259" s="19" t="n">
        <v>0.201110987871457</v>
      </c>
      <c r="AQ259" s="19" t="n">
        <v>0.199526295469917</v>
      </c>
      <c r="AR259" s="19" t="n">
        <v>0.164863818849335</v>
      </c>
    </row>
    <row r="260">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row>
    <row r="261">
      <c r="B261" s="7" t="s">
        <v>191</v>
      </c>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row>
    <row r="262">
      <c r="B262" s="26" t="s">
        <v>62</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row>
    <row r="263">
      <c r="B263" t="s">
        <v>184</v>
      </c>
      <c r="C263" s="19" t="n">
        <v>0.0965034967951691</v>
      </c>
      <c r="D263" s="19" t="n">
        <v>0.108975410526378</v>
      </c>
      <c r="E263" s="19" t="n">
        <v>0.0844993323495594</v>
      </c>
      <c r="F263" s="19"/>
      <c r="G263" s="19" t="n">
        <v>0.133385217037434</v>
      </c>
      <c r="H263" s="19" t="n">
        <v>0.128838967809505</v>
      </c>
      <c r="I263" s="19" t="n">
        <v>0.0834069465330864</v>
      </c>
      <c r="J263" s="19" t="n">
        <v>0.0780058415010071</v>
      </c>
      <c r="K263" s="19" t="n">
        <v>0.107169648440273</v>
      </c>
      <c r="L263" s="19" t="n">
        <v>0.064271811095281</v>
      </c>
      <c r="M263" s="19"/>
      <c r="N263" s="19" t="n">
        <v>0.128903308244893</v>
      </c>
      <c r="O263" s="19" t="n">
        <v>0.0629525697050974</v>
      </c>
      <c r="P263" s="19" t="n">
        <v>0.106103340267746</v>
      </c>
      <c r="Q263" s="19" t="n">
        <v>0.0855922404531298</v>
      </c>
      <c r="R263" s="19"/>
      <c r="S263" s="19" t="n">
        <v>0.131897868139266</v>
      </c>
      <c r="T263" s="19" t="n">
        <v>0.0550371138179785</v>
      </c>
      <c r="U263" s="19" t="n">
        <v>0.140095467057385</v>
      </c>
      <c r="V263" s="19" t="n">
        <v>0.0910426137482398</v>
      </c>
      <c r="W263" s="19" t="n">
        <v>0.0793592203054517</v>
      </c>
      <c r="X263" s="19" t="n">
        <v>0.0937594995088052</v>
      </c>
      <c r="Y263" s="19" t="n">
        <v>0.100626096401712</v>
      </c>
      <c r="Z263" s="19" t="n">
        <v>0.0397314594959693</v>
      </c>
      <c r="AA263" s="19" t="n">
        <v>0.105402449180921</v>
      </c>
      <c r="AB263" s="19" t="n">
        <v>0.0721287162362008</v>
      </c>
      <c r="AC263" s="19" t="n">
        <v>0.105598075169305</v>
      </c>
      <c r="AD263" s="19" t="n">
        <v>0.149413792438247</v>
      </c>
      <c r="AE263" s="19"/>
      <c r="AF263" s="19" t="n">
        <v>0.0941818751809073</v>
      </c>
      <c r="AG263" s="19" t="n">
        <v>0.105278575254144</v>
      </c>
      <c r="AH263" s="19" t="n">
        <v>0.0544750813311581</v>
      </c>
      <c r="AI263" s="19"/>
      <c r="AJ263" s="19" t="n">
        <v>0.0901320968020965</v>
      </c>
      <c r="AK263" s="19" t="n">
        <v>0.128931117674019</v>
      </c>
      <c r="AL263" s="19" t="n">
        <v>0.134822458505973</v>
      </c>
      <c r="AM263" s="19" t="n">
        <v>0.0817869835297985</v>
      </c>
      <c r="AN263" s="19" t="n">
        <v>0.0550332915168903</v>
      </c>
      <c r="AO263" s="19"/>
      <c r="AP263" s="19" t="n">
        <v>0.106795936762209</v>
      </c>
      <c r="AQ263" s="19" t="n">
        <v>0.139578571397879</v>
      </c>
      <c r="AR263" s="19" t="n">
        <v>0.114121272859808</v>
      </c>
    </row>
    <row r="264">
      <c r="B264" t="s">
        <v>185</v>
      </c>
      <c r="C264" s="19" t="n">
        <v>0.300353844389203</v>
      </c>
      <c r="D264" s="19" t="n">
        <v>0.313746232033556</v>
      </c>
      <c r="E264" s="19" t="n">
        <v>0.287854718621708</v>
      </c>
      <c r="F264" s="19"/>
      <c r="G264" s="19" t="n">
        <v>0.402674631224577</v>
      </c>
      <c r="H264" s="19" t="n">
        <v>0.387829654084798</v>
      </c>
      <c r="I264" s="19" t="n">
        <v>0.283971117110209</v>
      </c>
      <c r="J264" s="19" t="n">
        <v>0.263449494602463</v>
      </c>
      <c r="K264" s="19" t="n">
        <v>0.222570935499161</v>
      </c>
      <c r="L264" s="19" t="n">
        <v>0.257046921724109</v>
      </c>
      <c r="M264" s="19"/>
      <c r="N264" s="19" t="n">
        <v>0.35368262678511</v>
      </c>
      <c r="O264" s="19" t="n">
        <v>0.290048274803213</v>
      </c>
      <c r="P264" s="19" t="n">
        <v>0.335357987162663</v>
      </c>
      <c r="Q264" s="19" t="n">
        <v>0.223264124991702</v>
      </c>
      <c r="R264" s="19"/>
      <c r="S264" s="19" t="n">
        <v>0.318075051339108</v>
      </c>
      <c r="T264" s="19" t="n">
        <v>0.241678263888026</v>
      </c>
      <c r="U264" s="19" t="n">
        <v>0.299124749182127</v>
      </c>
      <c r="V264" s="19" t="n">
        <v>0.278853319007358</v>
      </c>
      <c r="W264" s="19" t="n">
        <v>0.261466416962903</v>
      </c>
      <c r="X264" s="19" t="n">
        <v>0.384099993949329</v>
      </c>
      <c r="Y264" s="19" t="n">
        <v>0.344021598560569</v>
      </c>
      <c r="Z264" s="19" t="n">
        <v>0.262156559902307</v>
      </c>
      <c r="AA264" s="19" t="n">
        <v>0.311602461259568</v>
      </c>
      <c r="AB264" s="19" t="n">
        <v>0.327281426646198</v>
      </c>
      <c r="AC264" s="19" t="n">
        <v>0.233296748662156</v>
      </c>
      <c r="AD264" s="19" t="n">
        <v>0.303307253157573</v>
      </c>
      <c r="AE264" s="19"/>
      <c r="AF264" s="19" t="n">
        <v>0.283005457738195</v>
      </c>
      <c r="AG264" s="19" t="n">
        <v>0.307663352782671</v>
      </c>
      <c r="AH264" s="19" t="n">
        <v>0.292625278901835</v>
      </c>
      <c r="AI264" s="19"/>
      <c r="AJ264" s="19" t="n">
        <v>0.279527255966712</v>
      </c>
      <c r="AK264" s="19" t="n">
        <v>0.31982356775623</v>
      </c>
      <c r="AL264" s="19" t="n">
        <v>0.345556473968871</v>
      </c>
      <c r="AM264" s="19" t="n">
        <v>0.134017547196388</v>
      </c>
      <c r="AN264" s="19" t="n">
        <v>0.250972154543173</v>
      </c>
      <c r="AO264" s="19"/>
      <c r="AP264" s="19" t="n">
        <v>0.294172647680341</v>
      </c>
      <c r="AQ264" s="19" t="n">
        <v>0.310519621148755</v>
      </c>
      <c r="AR264" s="19" t="n">
        <v>0.323389590474029</v>
      </c>
    </row>
    <row r="265">
      <c r="B265" t="s">
        <v>186</v>
      </c>
      <c r="C265" s="19" t="n">
        <v>0.311770181875613</v>
      </c>
      <c r="D265" s="19" t="n">
        <v>0.308452427814517</v>
      </c>
      <c r="E265" s="19" t="n">
        <v>0.315634161556962</v>
      </c>
      <c r="F265" s="19"/>
      <c r="G265" s="19" t="n">
        <v>0.211652506201893</v>
      </c>
      <c r="H265" s="19" t="n">
        <v>0.295220974418101</v>
      </c>
      <c r="I265" s="19" t="n">
        <v>0.356224169296933</v>
      </c>
      <c r="J265" s="19" t="n">
        <v>0.412269959975393</v>
      </c>
      <c r="K265" s="19" t="n">
        <v>0.312882796816016</v>
      </c>
      <c r="L265" s="19" t="n">
        <v>0.273021603962191</v>
      </c>
      <c r="M265" s="19"/>
      <c r="N265" s="19" t="n">
        <v>0.23625585734057</v>
      </c>
      <c r="O265" s="19" t="n">
        <v>0.318234485084892</v>
      </c>
      <c r="P265" s="19" t="n">
        <v>0.31723924355644</v>
      </c>
      <c r="Q265" s="19" t="n">
        <v>0.378909520103528</v>
      </c>
      <c r="R265" s="19"/>
      <c r="S265" s="19" t="n">
        <v>0.320503666144537</v>
      </c>
      <c r="T265" s="19" t="n">
        <v>0.344170717748464</v>
      </c>
      <c r="U265" s="19" t="n">
        <v>0.233631880606598</v>
      </c>
      <c r="V265" s="19" t="n">
        <v>0.386399385556899</v>
      </c>
      <c r="W265" s="19" t="n">
        <v>0.362355945064703</v>
      </c>
      <c r="X265" s="19" t="n">
        <v>0.266266790146909</v>
      </c>
      <c r="Y265" s="19" t="n">
        <v>0.273623964250042</v>
      </c>
      <c r="Z265" s="19" t="n">
        <v>0.331048653091327</v>
      </c>
      <c r="AA265" s="19" t="n">
        <v>0.316627499289324</v>
      </c>
      <c r="AB265" s="19" t="n">
        <v>0.344045875272531</v>
      </c>
      <c r="AC265" s="19" t="n">
        <v>0.319549181453175</v>
      </c>
      <c r="AD265" s="19" t="n">
        <v>0.0820157816306637</v>
      </c>
      <c r="AE265" s="19"/>
      <c r="AF265" s="19" t="n">
        <v>0.331003752689498</v>
      </c>
      <c r="AG265" s="19" t="n">
        <v>0.296102169847835</v>
      </c>
      <c r="AH265" s="19" t="n">
        <v>0.352336532278896</v>
      </c>
      <c r="AI265" s="19"/>
      <c r="AJ265" s="19" t="n">
        <v>0.339292120050141</v>
      </c>
      <c r="AK265" s="19" t="n">
        <v>0.27786499855025</v>
      </c>
      <c r="AL265" s="19" t="n">
        <v>0.265864072022129</v>
      </c>
      <c r="AM265" s="19" t="n">
        <v>0.340142426830819</v>
      </c>
      <c r="AN265" s="19" t="n">
        <v>0.351310373053529</v>
      </c>
      <c r="AO265" s="19"/>
      <c r="AP265" s="19" t="n">
        <v>0.328525714611353</v>
      </c>
      <c r="AQ265" s="19" t="n">
        <v>0.313955652291988</v>
      </c>
      <c r="AR265" s="19" t="n">
        <v>0.26160597375109</v>
      </c>
    </row>
    <row r="266">
      <c r="B266" t="s">
        <v>187</v>
      </c>
      <c r="C266" s="19" t="n">
        <v>0.152620860008086</v>
      </c>
      <c r="D266" s="19" t="n">
        <v>0.161769210536095</v>
      </c>
      <c r="E266" s="19" t="n">
        <v>0.141990784255969</v>
      </c>
      <c r="F266" s="19"/>
      <c r="G266" s="19" t="n">
        <v>0.13231797659306</v>
      </c>
      <c r="H266" s="19" t="n">
        <v>0.0650776469281304</v>
      </c>
      <c r="I266" s="19" t="n">
        <v>0.144148373642241</v>
      </c>
      <c r="J266" s="19" t="n">
        <v>0.126360693525293</v>
      </c>
      <c r="K266" s="19" t="n">
        <v>0.179410557286371</v>
      </c>
      <c r="L266" s="19" t="n">
        <v>0.247534555736469</v>
      </c>
      <c r="M266" s="19"/>
      <c r="N266" s="19" t="n">
        <v>0.149634359356144</v>
      </c>
      <c r="O266" s="19" t="n">
        <v>0.163311542143951</v>
      </c>
      <c r="P266" s="19" t="n">
        <v>0.170994337681462</v>
      </c>
      <c r="Q266" s="19" t="n">
        <v>0.131019148488997</v>
      </c>
      <c r="R266" s="19"/>
      <c r="S266" s="19" t="n">
        <v>0.144413414355715</v>
      </c>
      <c r="T266" s="19" t="n">
        <v>0.205271691930037</v>
      </c>
      <c r="U266" s="19" t="n">
        <v>0.160129675604947</v>
      </c>
      <c r="V266" s="19" t="n">
        <v>0.153799190501282</v>
      </c>
      <c r="W266" s="19" t="n">
        <v>0.147257911214226</v>
      </c>
      <c r="X266" s="19" t="n">
        <v>0.103964357573721</v>
      </c>
      <c r="Y266" s="19" t="n">
        <v>0.133076786217851</v>
      </c>
      <c r="Z266" s="19" t="n">
        <v>0.162577912171656</v>
      </c>
      <c r="AA266" s="19" t="n">
        <v>0.13255820751942</v>
      </c>
      <c r="AB266" s="19" t="n">
        <v>0.121509903904451</v>
      </c>
      <c r="AC266" s="19" t="n">
        <v>0.210848697562429</v>
      </c>
      <c r="AD266" s="19" t="n">
        <v>0.206495862418067</v>
      </c>
      <c r="AE266" s="19"/>
      <c r="AF266" s="19" t="n">
        <v>0.156104211181759</v>
      </c>
      <c r="AG266" s="19" t="n">
        <v>0.157753456550058</v>
      </c>
      <c r="AH266" s="19" t="n">
        <v>0.147186490148843</v>
      </c>
      <c r="AI266" s="19"/>
      <c r="AJ266" s="19" t="n">
        <v>0.179717571467539</v>
      </c>
      <c r="AK266" s="19" t="n">
        <v>0.136610090752983</v>
      </c>
      <c r="AL266" s="19" t="n">
        <v>0.118842292402999</v>
      </c>
      <c r="AM266" s="19" t="n">
        <v>0.444053042442994</v>
      </c>
      <c r="AN266" s="19" t="n">
        <v>0.178885386879438</v>
      </c>
      <c r="AO266" s="19"/>
      <c r="AP266" s="19" t="n">
        <v>0.158717309084632</v>
      </c>
      <c r="AQ266" s="19" t="n">
        <v>0.135603275854177</v>
      </c>
      <c r="AR266" s="19" t="n">
        <v>0.116255970429373</v>
      </c>
    </row>
    <row r="267">
      <c r="B267" t="s">
        <v>188</v>
      </c>
      <c r="C267" s="19" t="n">
        <v>0.0415182862283026</v>
      </c>
      <c r="D267" s="19" t="n">
        <v>0.0379948792795757</v>
      </c>
      <c r="E267" s="19" t="n">
        <v>0.0450462511726289</v>
      </c>
      <c r="F267" s="19"/>
      <c r="G267" s="19" t="n">
        <v>0.0159632249853106</v>
      </c>
      <c r="H267" s="19" t="n">
        <v>0.0301170182302017</v>
      </c>
      <c r="I267" s="19" t="n">
        <v>0.00711349900983234</v>
      </c>
      <c r="J267" s="19" t="n">
        <v>0.0141931563938255</v>
      </c>
      <c r="K267" s="19" t="n">
        <v>0.0828095993695803</v>
      </c>
      <c r="L267" s="19" t="n">
        <v>0.0899100121712056</v>
      </c>
      <c r="M267" s="19"/>
      <c r="N267" s="19" t="n">
        <v>0.0642180574978661</v>
      </c>
      <c r="O267" s="19" t="n">
        <v>0.0397076609074667</v>
      </c>
      <c r="P267" s="19" t="n">
        <v>0.0271620208206101</v>
      </c>
      <c r="Q267" s="19" t="n">
        <v>0.0321721366531291</v>
      </c>
      <c r="R267" s="19"/>
      <c r="S267" s="19" t="n">
        <v>0.0266344125577497</v>
      </c>
      <c r="T267" s="19" t="n">
        <v>0.0337075277695076</v>
      </c>
      <c r="U267" s="19" t="n">
        <v>0.0395506866392964</v>
      </c>
      <c r="V267" s="19" t="n">
        <v>0.0411697439697167</v>
      </c>
      <c r="W267" s="19" t="n">
        <v>0.0288613339341568</v>
      </c>
      <c r="X267" s="19" t="n">
        <v>0.0326975935956088</v>
      </c>
      <c r="Y267" s="19" t="n">
        <v>0.046012768465859</v>
      </c>
      <c r="Z267" s="19" t="n">
        <v>0.024262250656309</v>
      </c>
      <c r="AA267" s="19" t="n">
        <v>0.0500107220726999</v>
      </c>
      <c r="AB267" s="19" t="n">
        <v>0.0253635631882534</v>
      </c>
      <c r="AC267" s="19" t="n">
        <v>0.0498296514194209</v>
      </c>
      <c r="AD267" s="19" t="n">
        <v>0.221681949032293</v>
      </c>
      <c r="AE267" s="19"/>
      <c r="AF267" s="19" t="n">
        <v>0.0491124323054579</v>
      </c>
      <c r="AG267" s="19" t="n">
        <v>0.0414424227676341</v>
      </c>
      <c r="AH267" s="19" t="n">
        <v>0.0393218094252642</v>
      </c>
      <c r="AI267" s="19"/>
      <c r="AJ267" s="19" t="n">
        <v>0.041292439594237</v>
      </c>
      <c r="AK267" s="19" t="n">
        <v>0.0247828471555659</v>
      </c>
      <c r="AL267" s="19" t="n">
        <v>0.107304169960503</v>
      </c>
      <c r="AM267" s="19" t="n">
        <v>0</v>
      </c>
      <c r="AN267" s="19" t="n">
        <v>0.018543048417712</v>
      </c>
      <c r="AO267" s="19"/>
      <c r="AP267" s="19" t="n">
        <v>0.0335088420469402</v>
      </c>
      <c r="AQ267" s="19" t="n">
        <v>0.0165110122251491</v>
      </c>
      <c r="AR267" s="19" t="n">
        <v>0.118159871959958</v>
      </c>
    </row>
    <row r="268">
      <c r="B268" t="s">
        <v>85</v>
      </c>
      <c r="C268" s="19" t="n">
        <v>0.0972333307036258</v>
      </c>
      <c r="D268" s="19" t="n">
        <v>0.0690618398098784</v>
      </c>
      <c r="E268" s="19" t="n">
        <v>0.124974752043173</v>
      </c>
      <c r="F268" s="19"/>
      <c r="G268" s="19" t="n">
        <v>0.104006443957725</v>
      </c>
      <c r="H268" s="19" t="n">
        <v>0.0929157385292634</v>
      </c>
      <c r="I268" s="19" t="n">
        <v>0.125135894407698</v>
      </c>
      <c r="J268" s="19" t="n">
        <v>0.105720854002019</v>
      </c>
      <c r="K268" s="19" t="n">
        <v>0.0951564625885988</v>
      </c>
      <c r="L268" s="19" t="n">
        <v>0.0682150953107448</v>
      </c>
      <c r="M268" s="19"/>
      <c r="N268" s="19" t="n">
        <v>0.0673057907754177</v>
      </c>
      <c r="O268" s="19" t="n">
        <v>0.12574546735538</v>
      </c>
      <c r="P268" s="19" t="n">
        <v>0.0431430705110782</v>
      </c>
      <c r="Q268" s="19" t="n">
        <v>0.149042829309513</v>
      </c>
      <c r="R268" s="19"/>
      <c r="S268" s="19" t="n">
        <v>0.0584755874636237</v>
      </c>
      <c r="T268" s="19" t="n">
        <v>0.120134684845987</v>
      </c>
      <c r="U268" s="19" t="n">
        <v>0.127467540909647</v>
      </c>
      <c r="V268" s="19" t="n">
        <v>0.0487357472165045</v>
      </c>
      <c r="W268" s="19" t="n">
        <v>0.12069917251856</v>
      </c>
      <c r="X268" s="19" t="n">
        <v>0.119211765225627</v>
      </c>
      <c r="Y268" s="19" t="n">
        <v>0.102638786103967</v>
      </c>
      <c r="Z268" s="19" t="n">
        <v>0.180223164682432</v>
      </c>
      <c r="AA268" s="19" t="n">
        <v>0.0837986606780677</v>
      </c>
      <c r="AB268" s="19" t="n">
        <v>0.109670514752366</v>
      </c>
      <c r="AC268" s="19" t="n">
        <v>0.0808776457335148</v>
      </c>
      <c r="AD268" s="19" t="n">
        <v>0.0370853613231554</v>
      </c>
      <c r="AE268" s="19"/>
      <c r="AF268" s="19" t="n">
        <v>0.0865922709041828</v>
      </c>
      <c r="AG268" s="19" t="n">
        <v>0.0917600227976584</v>
      </c>
      <c r="AH268" s="19" t="n">
        <v>0.114054807914005</v>
      </c>
      <c r="AI268" s="19"/>
      <c r="AJ268" s="19" t="n">
        <v>0.0700385161192739</v>
      </c>
      <c r="AK268" s="19" t="n">
        <v>0.111987378110953</v>
      </c>
      <c r="AL268" s="19" t="n">
        <v>0.0276105331395246</v>
      </c>
      <c r="AM268" s="19" t="n">
        <v>0</v>
      </c>
      <c r="AN268" s="19" t="n">
        <v>0.145255745589257</v>
      </c>
      <c r="AO268" s="19"/>
      <c r="AP268" s="19" t="n">
        <v>0.0782795498145262</v>
      </c>
      <c r="AQ268" s="19" t="n">
        <v>0.083831867082053</v>
      </c>
      <c r="AR268" s="19" t="n">
        <v>0.0664673205257423</v>
      </c>
    </row>
    <row r="269">
      <c r="B269" t="s">
        <v>189</v>
      </c>
      <c r="C269" s="19" t="n">
        <v>0.396857341184372</v>
      </c>
      <c r="D269" s="19" t="n">
        <v>0.422721642559934</v>
      </c>
      <c r="E269" s="19" t="n">
        <v>0.372354050971267</v>
      </c>
      <c r="F269" s="19"/>
      <c r="G269" s="19" t="n">
        <v>0.536059848262011</v>
      </c>
      <c r="H269" s="19" t="n">
        <v>0.516668621894304</v>
      </c>
      <c r="I269" s="19" t="n">
        <v>0.367378063643295</v>
      </c>
      <c r="J269" s="19" t="n">
        <v>0.34145533610347</v>
      </c>
      <c r="K269" s="19" t="n">
        <v>0.329740583939434</v>
      </c>
      <c r="L269" s="19" t="n">
        <v>0.32131873281939</v>
      </c>
      <c r="M269" s="19"/>
      <c r="N269" s="19" t="n">
        <v>0.482585935030002</v>
      </c>
      <c r="O269" s="19" t="n">
        <v>0.35300084450831</v>
      </c>
      <c r="P269" s="19" t="n">
        <v>0.441461327430409</v>
      </c>
      <c r="Q269" s="19" t="n">
        <v>0.308856365444832</v>
      </c>
      <c r="R269" s="19"/>
      <c r="S269" s="19" t="n">
        <v>0.449972919478374</v>
      </c>
      <c r="T269" s="19" t="n">
        <v>0.296715377706005</v>
      </c>
      <c r="U269" s="19" t="n">
        <v>0.439220216239512</v>
      </c>
      <c r="V269" s="19" t="n">
        <v>0.369895932755598</v>
      </c>
      <c r="W269" s="19" t="n">
        <v>0.340825637268354</v>
      </c>
      <c r="X269" s="19" t="n">
        <v>0.477859493458134</v>
      </c>
      <c r="Y269" s="19" t="n">
        <v>0.444647694962281</v>
      </c>
      <c r="Z269" s="19" t="n">
        <v>0.301888019398276</v>
      </c>
      <c r="AA269" s="19" t="n">
        <v>0.417004910440489</v>
      </c>
      <c r="AB269" s="19" t="n">
        <v>0.399410142882399</v>
      </c>
      <c r="AC269" s="19" t="n">
        <v>0.33889482383146</v>
      </c>
      <c r="AD269" s="19" t="n">
        <v>0.45272104559582</v>
      </c>
      <c r="AE269" s="19"/>
      <c r="AF269" s="19" t="n">
        <v>0.377187332919102</v>
      </c>
      <c r="AG269" s="19" t="n">
        <v>0.412941928036814</v>
      </c>
      <c r="AH269" s="19" t="n">
        <v>0.347100360232993</v>
      </c>
      <c r="AI269" s="19"/>
      <c r="AJ269" s="19" t="n">
        <v>0.369659352768808</v>
      </c>
      <c r="AK269" s="19" t="n">
        <v>0.448754685430249</v>
      </c>
      <c r="AL269" s="19" t="n">
        <v>0.480378932474844</v>
      </c>
      <c r="AM269" s="19" t="n">
        <v>0.215804530726187</v>
      </c>
      <c r="AN269" s="19" t="n">
        <v>0.306005446060064</v>
      </c>
      <c r="AO269" s="19"/>
      <c r="AP269" s="19" t="n">
        <v>0.400968584442549</v>
      </c>
      <c r="AQ269" s="19" t="n">
        <v>0.450098192546633</v>
      </c>
      <c r="AR269" s="19" t="n">
        <v>0.437510863333837</v>
      </c>
    </row>
    <row r="270">
      <c r="B270" t="s">
        <v>190</v>
      </c>
      <c r="C270" s="19" t="n">
        <v>0.194139146236389</v>
      </c>
      <c r="D270" s="19" t="n">
        <v>0.19976408981567</v>
      </c>
      <c r="E270" s="19" t="n">
        <v>0.187037035428598</v>
      </c>
      <c r="F270" s="19"/>
      <c r="G270" s="19" t="n">
        <v>0.148281201578371</v>
      </c>
      <c r="H270" s="19" t="n">
        <v>0.0951946651583321</v>
      </c>
      <c r="I270" s="19" t="n">
        <v>0.151261872652074</v>
      </c>
      <c r="J270" s="19" t="n">
        <v>0.140553849919119</v>
      </c>
      <c r="K270" s="19" t="n">
        <v>0.262220156655951</v>
      </c>
      <c r="L270" s="19" t="n">
        <v>0.337444567907675</v>
      </c>
      <c r="M270" s="19"/>
      <c r="N270" s="19" t="n">
        <v>0.21385241685401</v>
      </c>
      <c r="O270" s="19" t="n">
        <v>0.203019203051417</v>
      </c>
      <c r="P270" s="19" t="n">
        <v>0.198156358502072</v>
      </c>
      <c r="Q270" s="19" t="n">
        <v>0.163191285142127</v>
      </c>
      <c r="R270" s="19"/>
      <c r="S270" s="19" t="n">
        <v>0.171047826913465</v>
      </c>
      <c r="T270" s="19" t="n">
        <v>0.238979219699544</v>
      </c>
      <c r="U270" s="19" t="n">
        <v>0.199680362244243</v>
      </c>
      <c r="V270" s="19" t="n">
        <v>0.194968934470998</v>
      </c>
      <c r="W270" s="19" t="n">
        <v>0.176119245148383</v>
      </c>
      <c r="X270" s="19" t="n">
        <v>0.13666195116933</v>
      </c>
      <c r="Y270" s="19" t="n">
        <v>0.17908955468371</v>
      </c>
      <c r="Z270" s="19" t="n">
        <v>0.186840162827965</v>
      </c>
      <c r="AA270" s="19" t="n">
        <v>0.182568929592119</v>
      </c>
      <c r="AB270" s="19" t="n">
        <v>0.146873467092704</v>
      </c>
      <c r="AC270" s="19" t="n">
        <v>0.26067834898185</v>
      </c>
      <c r="AD270" s="19" t="n">
        <v>0.42817781145036</v>
      </c>
      <c r="AE270" s="19"/>
      <c r="AF270" s="19" t="n">
        <v>0.205216643487217</v>
      </c>
      <c r="AG270" s="19" t="n">
        <v>0.199195879317692</v>
      </c>
      <c r="AH270" s="19" t="n">
        <v>0.186508299574107</v>
      </c>
      <c r="AI270" s="19"/>
      <c r="AJ270" s="19" t="n">
        <v>0.221010011061776</v>
      </c>
      <c r="AK270" s="19" t="n">
        <v>0.161392937908549</v>
      </c>
      <c r="AL270" s="19" t="n">
        <v>0.226146462363502</v>
      </c>
      <c r="AM270" s="19" t="n">
        <v>0.444053042442994</v>
      </c>
      <c r="AN270" s="19" t="n">
        <v>0.19742843529715</v>
      </c>
      <c r="AO270" s="19"/>
      <c r="AP270" s="19" t="n">
        <v>0.192226151131572</v>
      </c>
      <c r="AQ270" s="19" t="n">
        <v>0.152114288079326</v>
      </c>
      <c r="AR270" s="19" t="n">
        <v>0.234415842389331</v>
      </c>
    </row>
    <row r="271">
      <c r="B271" t="s">
        <v>151</v>
      </c>
      <c r="C271" s="19" t="n">
        <v>0.202718194947983</v>
      </c>
      <c r="D271" s="19" t="n">
        <v>0.222957552744264</v>
      </c>
      <c r="E271" s="19" t="n">
        <v>0.185317015542669</v>
      </c>
      <c r="F271" s="19"/>
      <c r="G271" s="19" t="n">
        <v>0.38777864668364</v>
      </c>
      <c r="H271" s="19" t="n">
        <v>0.421473956735971</v>
      </c>
      <c r="I271" s="19" t="n">
        <v>0.216116190991222</v>
      </c>
      <c r="J271" s="19" t="n">
        <v>0.200901486184351</v>
      </c>
      <c r="K271" s="19" t="n">
        <v>0.067520427283483</v>
      </c>
      <c r="L271" s="19" t="n">
        <v>-0.0161258350882852</v>
      </c>
      <c r="M271" s="19"/>
      <c r="N271" s="19" t="n">
        <v>0.268733518175993</v>
      </c>
      <c r="O271" s="19" t="n">
        <v>0.149981641456893</v>
      </c>
      <c r="P271" s="19" t="n">
        <v>0.243304968928337</v>
      </c>
      <c r="Q271" s="19" t="n">
        <v>0.145665080302705</v>
      </c>
      <c r="R271" s="19"/>
      <c r="S271" s="19" t="n">
        <v>0.278925092564909</v>
      </c>
      <c r="T271" s="19" t="n">
        <v>0.0577361580064606</v>
      </c>
      <c r="U271" s="19" t="n">
        <v>0.239539853995269</v>
      </c>
      <c r="V271" s="19" t="n">
        <v>0.1749269982846</v>
      </c>
      <c r="W271" s="19" t="n">
        <v>0.164706392119971</v>
      </c>
      <c r="X271" s="19" t="n">
        <v>0.341197542288805</v>
      </c>
      <c r="Y271" s="19" t="n">
        <v>0.265558140278571</v>
      </c>
      <c r="Z271" s="19" t="n">
        <v>0.115047856570311</v>
      </c>
      <c r="AA271" s="19" t="n">
        <v>0.234435980848369</v>
      </c>
      <c r="AB271" s="19" t="n">
        <v>0.252536675789695</v>
      </c>
      <c r="AC271" s="19" t="n">
        <v>0.0782164748496103</v>
      </c>
      <c r="AD271" s="19" t="n">
        <v>0.02454323414546</v>
      </c>
      <c r="AE271" s="19"/>
      <c r="AF271" s="19" t="n">
        <v>0.171970689431885</v>
      </c>
      <c r="AG271" s="19" t="n">
        <v>0.213746048719122</v>
      </c>
      <c r="AH271" s="19" t="n">
        <v>0.160592060658886</v>
      </c>
      <c r="AI271" s="19"/>
      <c r="AJ271" s="19" t="n">
        <v>0.148649341707032</v>
      </c>
      <c r="AK271" s="19" t="n">
        <v>0.2873617475217</v>
      </c>
      <c r="AL271" s="19" t="n">
        <v>0.254232470111341</v>
      </c>
      <c r="AM271" s="19" t="n">
        <v>-0.228248511716808</v>
      </c>
      <c r="AN271" s="19" t="n">
        <v>0.108577010762914</v>
      </c>
      <c r="AO271" s="19"/>
      <c r="AP271" s="19" t="n">
        <v>0.208742433310977</v>
      </c>
      <c r="AQ271" s="19" t="n">
        <v>0.297983904467308</v>
      </c>
      <c r="AR271" s="19" t="n">
        <v>0.203095020944506</v>
      </c>
    </row>
    <row r="272">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row>
    <row r="273">
      <c r="B273" s="7" t="s">
        <v>196</v>
      </c>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row>
    <row r="274">
      <c r="B274" s="26" t="s">
        <v>62</v>
      </c>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row>
    <row r="275">
      <c r="B275" t="s">
        <v>192</v>
      </c>
      <c r="C275" s="19" t="n">
        <v>0.549982115545163</v>
      </c>
      <c r="D275" s="19" t="n">
        <v>0.593514849592249</v>
      </c>
      <c r="E275" s="19" t="n">
        <v>0.508505652337809</v>
      </c>
      <c r="F275" s="19"/>
      <c r="G275" s="19" t="n">
        <v>0.61581260733134</v>
      </c>
      <c r="H275" s="19" t="n">
        <v>0.58721835765491</v>
      </c>
      <c r="I275" s="19" t="n">
        <v>0.49806615480076</v>
      </c>
      <c r="J275" s="19" t="n">
        <v>0.517853650446506</v>
      </c>
      <c r="K275" s="19" t="n">
        <v>0.569869908699283</v>
      </c>
      <c r="L275" s="19" t="n">
        <v>0.53098049976973</v>
      </c>
      <c r="M275" s="19"/>
      <c r="N275" s="19" t="n">
        <v>0.628417394509121</v>
      </c>
      <c r="O275" s="19" t="n">
        <v>0.576092971210915</v>
      </c>
      <c r="P275" s="19" t="n">
        <v>0.536505333212572</v>
      </c>
      <c r="Q275" s="19" t="n">
        <v>0.454540323721323</v>
      </c>
      <c r="R275" s="19"/>
      <c r="S275" s="19" t="n">
        <v>0.596513269495315</v>
      </c>
      <c r="T275" s="19" t="n">
        <v>0.596287989533954</v>
      </c>
      <c r="U275" s="19" t="n">
        <v>0.50177559226425</v>
      </c>
      <c r="V275" s="19" t="n">
        <v>0.534121021107796</v>
      </c>
      <c r="W275" s="19" t="n">
        <v>0.388362902831908</v>
      </c>
      <c r="X275" s="19" t="n">
        <v>0.551694644651628</v>
      </c>
      <c r="Y275" s="19" t="n">
        <v>0.55871175522185</v>
      </c>
      <c r="Z275" s="19" t="n">
        <v>0.525433280623384</v>
      </c>
      <c r="AA275" s="19" t="n">
        <v>0.5662615225205</v>
      </c>
      <c r="AB275" s="19" t="n">
        <v>0.561588520963629</v>
      </c>
      <c r="AC275" s="19" t="n">
        <v>0.544090801042955</v>
      </c>
      <c r="AD275" s="19" t="n">
        <v>0.605420506744482</v>
      </c>
      <c r="AE275" s="19"/>
      <c r="AF275" s="19" t="n">
        <v>0.443959086524826</v>
      </c>
      <c r="AG275" s="19" t="n">
        <v>0.670393379105125</v>
      </c>
      <c r="AH275" s="19" t="n">
        <v>0.478957493390217</v>
      </c>
      <c r="AI275" s="19"/>
      <c r="AJ275" s="19" t="n">
        <v>0.479706197791737</v>
      </c>
      <c r="AK275" s="19" t="n">
        <v>0.613727468653489</v>
      </c>
      <c r="AL275" s="19" t="n">
        <v>0.703971732421954</v>
      </c>
      <c r="AM275" s="19" t="n">
        <v>0.351324981868383</v>
      </c>
      <c r="AN275" s="19" t="n">
        <v>0.463345436140768</v>
      </c>
      <c r="AO275" s="19"/>
      <c r="AP275" s="19" t="n">
        <v>0.493745776615269</v>
      </c>
      <c r="AQ275" s="19" t="n">
        <v>0.625209493861694</v>
      </c>
      <c r="AR275" s="19" t="n">
        <v>0.691603950146097</v>
      </c>
    </row>
    <row r="276">
      <c r="B276" t="s">
        <v>193</v>
      </c>
      <c r="C276" s="19" t="n">
        <v>0.359220632079542</v>
      </c>
      <c r="D276" s="19" t="n">
        <v>0.375574091003877</v>
      </c>
      <c r="E276" s="19" t="n">
        <v>0.341955477720203</v>
      </c>
      <c r="F276" s="19"/>
      <c r="G276" s="19" t="n">
        <v>0.350308221695061</v>
      </c>
      <c r="H276" s="19" t="n">
        <v>0.278952648341808</v>
      </c>
      <c r="I276" s="19" t="n">
        <v>0.376130522676729</v>
      </c>
      <c r="J276" s="19" t="n">
        <v>0.367289017072739</v>
      </c>
      <c r="K276" s="19" t="n">
        <v>0.412632983496802</v>
      </c>
      <c r="L276" s="19" t="n">
        <v>0.374447453437238</v>
      </c>
      <c r="M276" s="19"/>
      <c r="N276" s="19" t="n">
        <v>0.387050099831788</v>
      </c>
      <c r="O276" s="19" t="n">
        <v>0.357181119041287</v>
      </c>
      <c r="P276" s="19" t="n">
        <v>0.39651689072426</v>
      </c>
      <c r="Q276" s="19" t="n">
        <v>0.300010032233194</v>
      </c>
      <c r="R276" s="19"/>
      <c r="S276" s="19" t="n">
        <v>0.34168664713345</v>
      </c>
      <c r="T276" s="19" t="n">
        <v>0.443785243375248</v>
      </c>
      <c r="U276" s="19" t="n">
        <v>0.348249693678437</v>
      </c>
      <c r="V276" s="19" t="n">
        <v>0.373721282972343</v>
      </c>
      <c r="W276" s="19" t="n">
        <v>0.327204613159836</v>
      </c>
      <c r="X276" s="19" t="n">
        <v>0.377675015490312</v>
      </c>
      <c r="Y276" s="19" t="n">
        <v>0.33207348270425</v>
      </c>
      <c r="Z276" s="19" t="n">
        <v>0.412304112229209</v>
      </c>
      <c r="AA276" s="19" t="n">
        <v>0.282321638667891</v>
      </c>
      <c r="AB276" s="19" t="n">
        <v>0.355699791771609</v>
      </c>
      <c r="AC276" s="19" t="n">
        <v>0.346503259440815</v>
      </c>
      <c r="AD276" s="19" t="n">
        <v>0.395036715486276</v>
      </c>
      <c r="AE276" s="19"/>
      <c r="AF276" s="19" t="n">
        <v>0.374888710065672</v>
      </c>
      <c r="AG276" s="19" t="n">
        <v>0.378819124202814</v>
      </c>
      <c r="AH276" s="19" t="n">
        <v>0.235119334550675</v>
      </c>
      <c r="AI276" s="19"/>
      <c r="AJ276" s="19" t="n">
        <v>0.408004679578833</v>
      </c>
      <c r="AK276" s="19" t="n">
        <v>0.339535330605486</v>
      </c>
      <c r="AL276" s="19" t="n">
        <v>0.360618479805284</v>
      </c>
      <c r="AM276" s="19" t="n">
        <v>0.351701597138868</v>
      </c>
      <c r="AN276" s="19" t="n">
        <v>0.298207135550223</v>
      </c>
      <c r="AO276" s="19"/>
      <c r="AP276" s="19" t="n">
        <v>0.381888420690438</v>
      </c>
      <c r="AQ276" s="19" t="n">
        <v>0.359391928770483</v>
      </c>
      <c r="AR276" s="19" t="n">
        <v>0.391863950128116</v>
      </c>
    </row>
    <row r="277">
      <c r="B277" t="s">
        <v>194</v>
      </c>
      <c r="C277" s="19" t="n">
        <v>0.234161017463256</v>
      </c>
      <c r="D277" s="19" t="n">
        <v>0.253690481115831</v>
      </c>
      <c r="E277" s="19" t="n">
        <v>0.21552904741313</v>
      </c>
      <c r="F277" s="19"/>
      <c r="G277" s="19" t="n">
        <v>0.330116962711132</v>
      </c>
      <c r="H277" s="19" t="n">
        <v>0.226197976458214</v>
      </c>
      <c r="I277" s="19" t="n">
        <v>0.215880412481865</v>
      </c>
      <c r="J277" s="19" t="n">
        <v>0.202353214278478</v>
      </c>
      <c r="K277" s="19" t="n">
        <v>0.202318315614508</v>
      </c>
      <c r="L277" s="19" t="n">
        <v>0.239437437581379</v>
      </c>
      <c r="M277" s="19"/>
      <c r="N277" s="19" t="n">
        <v>0.267927367081427</v>
      </c>
      <c r="O277" s="19" t="n">
        <v>0.199764950427923</v>
      </c>
      <c r="P277" s="19" t="n">
        <v>0.246809512109329</v>
      </c>
      <c r="Q277" s="19" t="n">
        <v>0.22186185585204</v>
      </c>
      <c r="R277" s="19"/>
      <c r="S277" s="19" t="n">
        <v>0.309607672759811</v>
      </c>
      <c r="T277" s="19" t="n">
        <v>0.22104440023501</v>
      </c>
      <c r="U277" s="19" t="n">
        <v>0.171252311514093</v>
      </c>
      <c r="V277" s="19" t="n">
        <v>0.226989752501226</v>
      </c>
      <c r="W277" s="19" t="n">
        <v>0.215634580979026</v>
      </c>
      <c r="X277" s="19" t="n">
        <v>0.209823017518445</v>
      </c>
      <c r="Y277" s="19" t="n">
        <v>0.212424452254685</v>
      </c>
      <c r="Z277" s="19" t="n">
        <v>0.19082737295478</v>
      </c>
      <c r="AA277" s="19" t="n">
        <v>0.287976824863974</v>
      </c>
      <c r="AB277" s="19" t="n">
        <v>0.219735236581473</v>
      </c>
      <c r="AC277" s="19" t="n">
        <v>0.205615115474639</v>
      </c>
      <c r="AD277" s="19" t="n">
        <v>0.253913441218711</v>
      </c>
      <c r="AE277" s="19"/>
      <c r="AF277" s="19" t="n">
        <v>0.198317238845786</v>
      </c>
      <c r="AG277" s="19" t="n">
        <v>0.243525144907464</v>
      </c>
      <c r="AH277" s="19" t="n">
        <v>0.239521160871947</v>
      </c>
      <c r="AI277" s="19"/>
      <c r="AJ277" s="19" t="n">
        <v>0.184732972464317</v>
      </c>
      <c r="AK277" s="19" t="n">
        <v>0.286223316353707</v>
      </c>
      <c r="AL277" s="19" t="n">
        <v>0.242921542574686</v>
      </c>
      <c r="AM277" s="19" t="n">
        <v>0.107030558982089</v>
      </c>
      <c r="AN277" s="19" t="n">
        <v>0.214133403551107</v>
      </c>
      <c r="AO277" s="19"/>
      <c r="AP277" s="19" t="n">
        <v>0.186962376797089</v>
      </c>
      <c r="AQ277" s="19" t="n">
        <v>0.248444039258069</v>
      </c>
      <c r="AR277" s="19" t="n">
        <v>0.244990113390993</v>
      </c>
    </row>
    <row r="278">
      <c r="B278" t="s">
        <v>85</v>
      </c>
      <c r="C278" s="19" t="n">
        <v>0.172982232441535</v>
      </c>
      <c r="D278" s="19" t="n">
        <v>0.166754163888833</v>
      </c>
      <c r="E278" s="19" t="n">
        <v>0.179416296661826</v>
      </c>
      <c r="F278" s="19"/>
      <c r="G278" s="19" t="n">
        <v>0.133941115262903</v>
      </c>
      <c r="H278" s="19" t="n">
        <v>0.195216120023809</v>
      </c>
      <c r="I278" s="19" t="n">
        <v>0.197751712175563</v>
      </c>
      <c r="J278" s="19" t="n">
        <v>0.188359021279644</v>
      </c>
      <c r="K278" s="19" t="n">
        <v>0.196013972402997</v>
      </c>
      <c r="L278" s="19" t="n">
        <v>0.132564066282549</v>
      </c>
      <c r="M278" s="19"/>
      <c r="N278" s="19" t="n">
        <v>0.105566816062234</v>
      </c>
      <c r="O278" s="19" t="n">
        <v>0.200694356362257</v>
      </c>
      <c r="P278" s="19" t="n">
        <v>0.158191097382421</v>
      </c>
      <c r="Q278" s="19" t="n">
        <v>0.224794470868676</v>
      </c>
      <c r="R278" s="19"/>
      <c r="S278" s="19" t="n">
        <v>0.114818425201204</v>
      </c>
      <c r="T278" s="19" t="n">
        <v>0.141890754651958</v>
      </c>
      <c r="U278" s="19" t="n">
        <v>0.253858971875943</v>
      </c>
      <c r="V278" s="19" t="n">
        <v>0.171253154921914</v>
      </c>
      <c r="W278" s="19" t="n">
        <v>0.160343780328217</v>
      </c>
      <c r="X278" s="19" t="n">
        <v>0.173432196873118</v>
      </c>
      <c r="Y278" s="19" t="n">
        <v>0.213167310392415</v>
      </c>
      <c r="Z278" s="19" t="n">
        <v>0.186893436184824</v>
      </c>
      <c r="AA278" s="19" t="n">
        <v>0.189474750395067</v>
      </c>
      <c r="AB278" s="19" t="n">
        <v>0.16318079204246</v>
      </c>
      <c r="AC278" s="19" t="n">
        <v>0.220324054894347</v>
      </c>
      <c r="AD278" s="19" t="n">
        <v>0.161060681579678</v>
      </c>
      <c r="AE278" s="19"/>
      <c r="AF278" s="19" t="n">
        <v>0.15433623197595</v>
      </c>
      <c r="AG278" s="19" t="n">
        <v>0.151179579032805</v>
      </c>
      <c r="AH278" s="19" t="n">
        <v>0.255442924516868</v>
      </c>
      <c r="AI278" s="19"/>
      <c r="AJ278" s="19" t="n">
        <v>0.161304200490726</v>
      </c>
      <c r="AK278" s="19" t="n">
        <v>0.170497117414923</v>
      </c>
      <c r="AL278" s="19" t="n">
        <v>0.0682939984087837</v>
      </c>
      <c r="AM278" s="19" t="n">
        <v>0.199829201714438</v>
      </c>
      <c r="AN278" s="19" t="n">
        <v>0.276777131926268</v>
      </c>
      <c r="AO278" s="19"/>
      <c r="AP278" s="19" t="n">
        <v>0.116537548563642</v>
      </c>
      <c r="AQ278" s="19" t="n">
        <v>0.15755081587387</v>
      </c>
      <c r="AR278" s="19" t="n">
        <v>0.109433385209781</v>
      </c>
    </row>
    <row r="279">
      <c r="B279" t="s">
        <v>195</v>
      </c>
      <c r="C279" s="19" t="n">
        <v>0.140576369629665</v>
      </c>
      <c r="D279" s="19" t="n">
        <v>0.143479230055092</v>
      </c>
      <c r="E279" s="19" t="n">
        <v>0.138017128659922</v>
      </c>
      <c r="F279" s="19"/>
      <c r="G279" s="19" t="n">
        <v>0.105289765815721</v>
      </c>
      <c r="H279" s="19" t="n">
        <v>0.0744005382440674</v>
      </c>
      <c r="I279" s="19" t="n">
        <v>0.137519638357137</v>
      </c>
      <c r="J279" s="19" t="n">
        <v>0.169234431077963</v>
      </c>
      <c r="K279" s="19" t="n">
        <v>0.142534351863456</v>
      </c>
      <c r="L279" s="19" t="n">
        <v>0.195730864692266</v>
      </c>
      <c r="M279" s="19"/>
      <c r="N279" s="19" t="n">
        <v>0.139190348889867</v>
      </c>
      <c r="O279" s="19" t="n">
        <v>0.103723841614741</v>
      </c>
      <c r="P279" s="19" t="n">
        <v>0.149479197096039</v>
      </c>
      <c r="Q279" s="19" t="n">
        <v>0.170986112387063</v>
      </c>
      <c r="R279" s="19"/>
      <c r="S279" s="19" t="n">
        <v>0.113611933574444</v>
      </c>
      <c r="T279" s="19" t="n">
        <v>0.147273969159527</v>
      </c>
      <c r="U279" s="19" t="n">
        <v>0.131278269689886</v>
      </c>
      <c r="V279" s="19" t="n">
        <v>0.121973730271226</v>
      </c>
      <c r="W279" s="19" t="n">
        <v>0.206834357991998</v>
      </c>
      <c r="X279" s="19" t="n">
        <v>0.160499121113138</v>
      </c>
      <c r="Y279" s="19" t="n">
        <v>0.118911070505177</v>
      </c>
      <c r="Z279" s="19" t="n">
        <v>0.108415979889428</v>
      </c>
      <c r="AA279" s="19" t="n">
        <v>0.140104383109509</v>
      </c>
      <c r="AB279" s="19" t="n">
        <v>0.178136115872256</v>
      </c>
      <c r="AC279" s="19" t="n">
        <v>0.109935934845885</v>
      </c>
      <c r="AD279" s="19" t="n">
        <v>0.144319112044704</v>
      </c>
      <c r="AE279" s="19"/>
      <c r="AF279" s="19" t="n">
        <v>0.209536344650052</v>
      </c>
      <c r="AG279" s="19" t="n">
        <v>0.095728406690411</v>
      </c>
      <c r="AH279" s="19" t="n">
        <v>0.130556121878271</v>
      </c>
      <c r="AI279" s="19"/>
      <c r="AJ279" s="19" t="n">
        <v>0.184897353907255</v>
      </c>
      <c r="AK279" s="19" t="n">
        <v>0.0869103795939262</v>
      </c>
      <c r="AL279" s="19" t="n">
        <v>0.142953669308457</v>
      </c>
      <c r="AM279" s="19" t="n">
        <v>0.259651658634807</v>
      </c>
      <c r="AN279" s="19" t="n">
        <v>0.151503670659324</v>
      </c>
      <c r="AO279" s="19"/>
      <c r="AP279" s="19" t="n">
        <v>0.19985853341741</v>
      </c>
      <c r="AQ279" s="19" t="n">
        <v>0.0971426430515618</v>
      </c>
      <c r="AR279" s="19" t="n">
        <v>0.124044729621668</v>
      </c>
    </row>
    <row r="280">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row>
    <row r="281">
      <c r="B281" s="7" t="s">
        <v>207</v>
      </c>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row>
    <row r="282">
      <c r="B282" s="26" t="s">
        <v>208</v>
      </c>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row>
    <row r="283">
      <c r="B283" t="s">
        <v>197</v>
      </c>
      <c r="C283" s="19" t="n">
        <v>0.764139225119094</v>
      </c>
      <c r="D283" s="19" t="n">
        <v>0.738280924983763</v>
      </c>
      <c r="E283" s="19" t="n">
        <v>0.793652591413914</v>
      </c>
      <c r="F283" s="19"/>
      <c r="G283" s="19" t="n">
        <v>0.825882695929476</v>
      </c>
      <c r="H283" s="19" t="n">
        <v>0.699481647904688</v>
      </c>
      <c r="I283" s="19" t="n">
        <v>0.690954804520369</v>
      </c>
      <c r="J283" s="19" t="n">
        <v>0.857111168182289</v>
      </c>
      <c r="K283" s="19" t="n">
        <v>0.723006364821408</v>
      </c>
      <c r="L283" s="19" t="n">
        <v>0.787107293586261</v>
      </c>
      <c r="M283" s="19"/>
      <c r="N283" s="19" t="n">
        <v>0.770067292563236</v>
      </c>
      <c r="O283" s="19" t="n">
        <v>0.739112758893667</v>
      </c>
      <c r="P283" s="19" t="n">
        <v>0.767785556342169</v>
      </c>
      <c r="Q283" s="19" t="n">
        <v>0.782295120199355</v>
      </c>
      <c r="R283" s="19"/>
      <c r="S283" s="19" t="n">
        <v>0.770172131930384</v>
      </c>
      <c r="T283" s="19" t="n">
        <v>0.714963997019478</v>
      </c>
      <c r="U283" s="19" t="n">
        <v>0.806977782894453</v>
      </c>
      <c r="V283" s="19" t="n">
        <v>0.719299944133032</v>
      </c>
      <c r="W283" s="19" t="n">
        <v>0.787732935972301</v>
      </c>
      <c r="X283" s="19" t="n">
        <v>0.710202449436317</v>
      </c>
      <c r="Y283" s="19" t="n">
        <v>0.775805873416094</v>
      </c>
      <c r="Z283" s="19" t="n">
        <v>0.692635274374804</v>
      </c>
      <c r="AA283" s="19" t="n">
        <v>0.790592859467019</v>
      </c>
      <c r="AB283" s="19" t="n">
        <v>0.801376001406478</v>
      </c>
      <c r="AC283" s="19" t="n">
        <v>0.725478809555112</v>
      </c>
      <c r="AD283" s="19" t="n">
        <v>1</v>
      </c>
      <c r="AE283" s="19"/>
      <c r="AF283" s="19" t="n">
        <v>0.727008704024714</v>
      </c>
      <c r="AG283" s="19" t="n">
        <v>0.787813470196948</v>
      </c>
      <c r="AH283" s="19" t="n">
        <v>0.691388343141867</v>
      </c>
      <c r="AI283" s="19"/>
      <c r="AJ283" s="19" t="n">
        <v>0.701896716684143</v>
      </c>
      <c r="AK283" s="19" t="n">
        <v>0.780678903047513</v>
      </c>
      <c r="AL283" s="19" t="n">
        <v>0.746385410768417</v>
      </c>
      <c r="AM283" s="19" t="n">
        <v>0.614258996267545</v>
      </c>
      <c r="AN283" s="19" t="n">
        <v>0.831328805700413</v>
      </c>
      <c r="AO283" s="19"/>
      <c r="AP283" s="19" t="n">
        <v>0.697545575664108</v>
      </c>
      <c r="AQ283" s="19" t="n">
        <v>0.787012955586189</v>
      </c>
      <c r="AR283" s="19" t="n">
        <v>0.795201403465493</v>
      </c>
    </row>
    <row r="284">
      <c r="B284" t="s">
        <v>198</v>
      </c>
      <c r="C284" s="19" t="n">
        <v>0.147891824077399</v>
      </c>
      <c r="D284" s="19" t="n">
        <v>0.165912149178946</v>
      </c>
      <c r="E284" s="19" t="n">
        <v>0.127324329203788</v>
      </c>
      <c r="F284" s="19"/>
      <c r="G284" s="19" t="n">
        <v>0.11913621381871</v>
      </c>
      <c r="H284" s="19" t="n">
        <v>0.110087899625487</v>
      </c>
      <c r="I284" s="19" t="n">
        <v>0.233174075317543</v>
      </c>
      <c r="J284" s="19" t="n">
        <v>0.0847115039709549</v>
      </c>
      <c r="K284" s="19" t="n">
        <v>0.20406220792289</v>
      </c>
      <c r="L284" s="19" t="n">
        <v>0.148584856366035</v>
      </c>
      <c r="M284" s="19"/>
      <c r="N284" s="19" t="n">
        <v>0.147866297263371</v>
      </c>
      <c r="O284" s="19" t="n">
        <v>0.163209643601121</v>
      </c>
      <c r="P284" s="19" t="n">
        <v>0.143631877362995</v>
      </c>
      <c r="Q284" s="19" t="n">
        <v>0.133536466105771</v>
      </c>
      <c r="R284" s="19"/>
      <c r="S284" s="19" t="n">
        <v>0.151586876709815</v>
      </c>
      <c r="T284" s="19" t="n">
        <v>0.207270322052247</v>
      </c>
      <c r="U284" s="19" t="n">
        <v>0.146278409243779</v>
      </c>
      <c r="V284" s="19" t="n">
        <v>0.204099162177035</v>
      </c>
      <c r="W284" s="19" t="n">
        <v>0.0288786707667112</v>
      </c>
      <c r="X284" s="19" t="n">
        <v>0.115744799369907</v>
      </c>
      <c r="Y284" s="19" t="n">
        <v>0.137050522589878</v>
      </c>
      <c r="Z284" s="19" t="n">
        <v>0.183275951289976</v>
      </c>
      <c r="AA284" s="19" t="n">
        <v>0.0905507271097815</v>
      </c>
      <c r="AB284" s="19" t="n">
        <v>0.180347937119528</v>
      </c>
      <c r="AC284" s="19" t="n">
        <v>0.208255096059339</v>
      </c>
      <c r="AD284" s="19" t="n">
        <v>0</v>
      </c>
      <c r="AE284" s="19"/>
      <c r="AF284" s="19" t="n">
        <v>0.173417641481682</v>
      </c>
      <c r="AG284" s="19" t="n">
        <v>0.139570390794641</v>
      </c>
      <c r="AH284" s="19" t="n">
        <v>0.174657606793412</v>
      </c>
      <c r="AI284" s="19"/>
      <c r="AJ284" s="19" t="n">
        <v>0.187491147936993</v>
      </c>
      <c r="AK284" s="19" t="n">
        <v>0.138046901387924</v>
      </c>
      <c r="AL284" s="19" t="n">
        <v>0.180653171919818</v>
      </c>
      <c r="AM284" s="19" t="n">
        <v>0.385741003732455</v>
      </c>
      <c r="AN284" s="19" t="n">
        <v>0.119248668796213</v>
      </c>
      <c r="AO284" s="19"/>
      <c r="AP284" s="19" t="n">
        <v>0.181315322423276</v>
      </c>
      <c r="AQ284" s="19" t="n">
        <v>0.139062796481599</v>
      </c>
      <c r="AR284" s="19" t="n">
        <v>0.140544069246164</v>
      </c>
    </row>
    <row r="285">
      <c r="B285" t="s">
        <v>199</v>
      </c>
      <c r="C285" s="19" t="n">
        <v>0.139754436083426</v>
      </c>
      <c r="D285" s="19" t="n">
        <v>0.167030708311123</v>
      </c>
      <c r="E285" s="19" t="n">
        <v>0.108622667591292</v>
      </c>
      <c r="F285" s="19"/>
      <c r="G285" s="19" t="n">
        <v>0.0716531906471754</v>
      </c>
      <c r="H285" s="19" t="n">
        <v>0.142612632711179</v>
      </c>
      <c r="I285" s="19" t="n">
        <v>0.182447791332697</v>
      </c>
      <c r="J285" s="19" t="n">
        <v>0.0641075599851374</v>
      </c>
      <c r="K285" s="19" t="n">
        <v>0.190670960389587</v>
      </c>
      <c r="L285" s="19" t="n">
        <v>0.179809187571485</v>
      </c>
      <c r="M285" s="19"/>
      <c r="N285" s="19" t="n">
        <v>0.14099069422082</v>
      </c>
      <c r="O285" s="19" t="n">
        <v>0.153012858352691</v>
      </c>
      <c r="P285" s="19" t="n">
        <v>0.149525410315805</v>
      </c>
      <c r="Q285" s="19" t="n">
        <v>0.111587883391788</v>
      </c>
      <c r="R285" s="19"/>
      <c r="S285" s="19" t="n">
        <v>0.148257281030254</v>
      </c>
      <c r="T285" s="19" t="n">
        <v>0.208353922665783</v>
      </c>
      <c r="U285" s="19" t="n">
        <v>0.146278409243779</v>
      </c>
      <c r="V285" s="19" t="n">
        <v>0.225611326264049</v>
      </c>
      <c r="W285" s="19" t="n">
        <v>0.061258959442297</v>
      </c>
      <c r="X285" s="19" t="n">
        <v>0.1148606349807</v>
      </c>
      <c r="Y285" s="19" t="n">
        <v>0.0699484456449595</v>
      </c>
      <c r="Z285" s="19" t="n">
        <v>0.128280130808115</v>
      </c>
      <c r="AA285" s="19" t="n">
        <v>0.123384007917448</v>
      </c>
      <c r="AB285" s="19" t="n">
        <v>0.162400783342995</v>
      </c>
      <c r="AC285" s="19" t="n">
        <v>0.0931068860704176</v>
      </c>
      <c r="AD285" s="19" t="n">
        <v>0</v>
      </c>
      <c r="AE285" s="19"/>
      <c r="AF285" s="19" t="n">
        <v>0.168370417532964</v>
      </c>
      <c r="AG285" s="19" t="n">
        <v>0.129957237221534</v>
      </c>
      <c r="AH285" s="19" t="n">
        <v>0.167334730947011</v>
      </c>
      <c r="AI285" s="19"/>
      <c r="AJ285" s="19" t="n">
        <v>0.199284924965849</v>
      </c>
      <c r="AK285" s="19" t="n">
        <v>0.122063344242338</v>
      </c>
      <c r="AL285" s="19" t="n">
        <v>0.15811584345509</v>
      </c>
      <c r="AM285" s="19" t="n">
        <v>0.385741003732455</v>
      </c>
      <c r="AN285" s="19" t="n">
        <v>0.119585230973824</v>
      </c>
      <c r="AO285" s="19"/>
      <c r="AP285" s="19" t="n">
        <v>0.188557388378844</v>
      </c>
      <c r="AQ285" s="19" t="n">
        <v>0.12036614645697</v>
      </c>
      <c r="AR285" s="19" t="n">
        <v>0.130590080873074</v>
      </c>
    </row>
    <row r="286">
      <c r="B286" t="s">
        <v>200</v>
      </c>
      <c r="C286" s="19" t="n">
        <v>0.130779185965231</v>
      </c>
      <c r="D286" s="19" t="n">
        <v>0.130080580909284</v>
      </c>
      <c r="E286" s="19" t="n">
        <v>0.131576538722514</v>
      </c>
      <c r="F286" s="19"/>
      <c r="G286" s="19" t="n">
        <v>0.0759525086646394</v>
      </c>
      <c r="H286" s="19" t="n">
        <v>0.12284821265077</v>
      </c>
      <c r="I286" s="19" t="n">
        <v>0.206850820903478</v>
      </c>
      <c r="J286" s="19" t="n">
        <v>0.0714519509343031</v>
      </c>
      <c r="K286" s="19" t="n">
        <v>0.171082113363369</v>
      </c>
      <c r="L286" s="19" t="n">
        <v>0.139828109496034</v>
      </c>
      <c r="M286" s="19"/>
      <c r="N286" s="19" t="n">
        <v>0.104847700625872</v>
      </c>
      <c r="O286" s="19" t="n">
        <v>0.13349924897571</v>
      </c>
      <c r="P286" s="19" t="n">
        <v>0.154692962914267</v>
      </c>
      <c r="Q286" s="19" t="n">
        <v>0.142317260851219</v>
      </c>
      <c r="R286" s="19"/>
      <c r="S286" s="19" t="n">
        <v>0.126768117290142</v>
      </c>
      <c r="T286" s="19" t="n">
        <v>0.191199270131329</v>
      </c>
      <c r="U286" s="19" t="n">
        <v>0.113764040226558</v>
      </c>
      <c r="V286" s="19" t="n">
        <v>0.185323470011435</v>
      </c>
      <c r="W286" s="19" t="n">
        <v>0</v>
      </c>
      <c r="X286" s="19" t="n">
        <v>0.139921112269114</v>
      </c>
      <c r="Y286" s="19" t="n">
        <v>0.14189919662226</v>
      </c>
      <c r="Z286" s="19" t="n">
        <v>0.188644435083192</v>
      </c>
      <c r="AA286" s="19" t="n">
        <v>0.104661508782165</v>
      </c>
      <c r="AB286" s="19" t="n">
        <v>0.138228825952211</v>
      </c>
      <c r="AC286" s="19" t="n">
        <v>0.0840282151787831</v>
      </c>
      <c r="AD286" s="19" t="n">
        <v>0</v>
      </c>
      <c r="AE286" s="19"/>
      <c r="AF286" s="19" t="n">
        <v>0.185028337939233</v>
      </c>
      <c r="AG286" s="19" t="n">
        <v>0.103101142036333</v>
      </c>
      <c r="AH286" s="19" t="n">
        <v>0.153893523959739</v>
      </c>
      <c r="AI286" s="19"/>
      <c r="AJ286" s="19" t="n">
        <v>0.171976344233044</v>
      </c>
      <c r="AK286" s="19" t="n">
        <v>0.119781088871354</v>
      </c>
      <c r="AL286" s="19" t="n">
        <v>0.131505693802194</v>
      </c>
      <c r="AM286" s="19" t="n">
        <v>0.385741003732455</v>
      </c>
      <c r="AN286" s="19" t="n">
        <v>0.106054502531514</v>
      </c>
      <c r="AO286" s="19"/>
      <c r="AP286" s="19" t="n">
        <v>0.161736854384651</v>
      </c>
      <c r="AQ286" s="19" t="n">
        <v>0.124285577219948</v>
      </c>
      <c r="AR286" s="19" t="n">
        <v>0.113477416459303</v>
      </c>
    </row>
    <row r="287">
      <c r="B287" t="s">
        <v>201</v>
      </c>
      <c r="C287" s="19" t="n">
        <v>0.122553169272299</v>
      </c>
      <c r="D287" s="19" t="n">
        <v>0.142584830737451</v>
      </c>
      <c r="E287" s="19" t="n">
        <v>0.0996900359951391</v>
      </c>
      <c r="F287" s="19"/>
      <c r="G287" s="19" t="n">
        <v>0.0452405427765365</v>
      </c>
      <c r="H287" s="19" t="n">
        <v>0.131356641336035</v>
      </c>
      <c r="I287" s="19" t="n">
        <v>0.145945041809382</v>
      </c>
      <c r="J287" s="19" t="n">
        <v>0.0489382923511761</v>
      </c>
      <c r="K287" s="19" t="n">
        <v>0.180968149146538</v>
      </c>
      <c r="L287" s="19" t="n">
        <v>0.171931727251237</v>
      </c>
      <c r="M287" s="19"/>
      <c r="N287" s="19" t="n">
        <v>0.128416303193077</v>
      </c>
      <c r="O287" s="19" t="n">
        <v>0.130867680948597</v>
      </c>
      <c r="P287" s="19" t="n">
        <v>0.143689166325658</v>
      </c>
      <c r="Q287" s="19" t="n">
        <v>0.0820351591799575</v>
      </c>
      <c r="R287" s="19"/>
      <c r="S287" s="19" t="n">
        <v>0.116870488114975</v>
      </c>
      <c r="T287" s="19" t="n">
        <v>0.169953227882508</v>
      </c>
      <c r="U287" s="19" t="n">
        <v>0.0695955339082618</v>
      </c>
      <c r="V287" s="19" t="n">
        <v>0.225611326264049</v>
      </c>
      <c r="W287" s="19" t="n">
        <v>0.0655154731802473</v>
      </c>
      <c r="X287" s="19" t="n">
        <v>0.110014091610991</v>
      </c>
      <c r="Y287" s="19" t="n">
        <v>0.0520176512125401</v>
      </c>
      <c r="Z287" s="19" t="n">
        <v>0.227891128719467</v>
      </c>
      <c r="AA287" s="19" t="n">
        <v>0.106712900777548</v>
      </c>
      <c r="AB287" s="19" t="n">
        <v>0.144309650833975</v>
      </c>
      <c r="AC287" s="19" t="n">
        <v>0.0931068860704176</v>
      </c>
      <c r="AD287" s="19" t="n">
        <v>0</v>
      </c>
      <c r="AE287" s="19"/>
      <c r="AF287" s="19" t="n">
        <v>0.160348873277095</v>
      </c>
      <c r="AG287" s="19" t="n">
        <v>0.113749183083774</v>
      </c>
      <c r="AH287" s="19" t="n">
        <v>0.125079400147154</v>
      </c>
      <c r="AI287" s="19"/>
      <c r="AJ287" s="19" t="n">
        <v>0.196835040952665</v>
      </c>
      <c r="AK287" s="19" t="n">
        <v>0.0979172792452399</v>
      </c>
      <c r="AL287" s="19" t="n">
        <v>0.133243210159265</v>
      </c>
      <c r="AM287" s="19" t="n">
        <v>0.385741003732455</v>
      </c>
      <c r="AN287" s="19" t="n">
        <v>0.0756975328293326</v>
      </c>
      <c r="AO287" s="19"/>
      <c r="AP287" s="19" t="n">
        <v>0.166665410377393</v>
      </c>
      <c r="AQ287" s="19" t="n">
        <v>0.0891826992056495</v>
      </c>
      <c r="AR287" s="19" t="n">
        <v>0.147615876359335</v>
      </c>
    </row>
    <row r="288">
      <c r="B288" t="s">
        <v>202</v>
      </c>
      <c r="C288" s="19" t="n">
        <v>0.112697863351405</v>
      </c>
      <c r="D288" s="19" t="n">
        <v>0.127945904645186</v>
      </c>
      <c r="E288" s="19" t="n">
        <v>0.0952945141124101</v>
      </c>
      <c r="F288" s="19"/>
      <c r="G288" s="19" t="n">
        <v>0.0819166619381015</v>
      </c>
      <c r="H288" s="19" t="n">
        <v>0.104872576362147</v>
      </c>
      <c r="I288" s="19" t="n">
        <v>0.136873304220106</v>
      </c>
      <c r="J288" s="19" t="n">
        <v>0.0469251152808776</v>
      </c>
      <c r="K288" s="19" t="n">
        <v>0.135837879796722</v>
      </c>
      <c r="L288" s="19" t="n">
        <v>0.160181664671135</v>
      </c>
      <c r="M288" s="19"/>
      <c r="N288" s="19" t="n">
        <v>0.0987951018443991</v>
      </c>
      <c r="O288" s="19" t="n">
        <v>0.158138239939143</v>
      </c>
      <c r="P288" s="19" t="n">
        <v>0.0856274236896375</v>
      </c>
      <c r="Q288" s="19" t="n">
        <v>0.102710180295848</v>
      </c>
      <c r="R288" s="19"/>
      <c r="S288" s="19" t="n">
        <v>0.0771552485318981</v>
      </c>
      <c r="T288" s="19" t="n">
        <v>0.201955251486085</v>
      </c>
      <c r="U288" s="19" t="n">
        <v>0.113764040226558</v>
      </c>
      <c r="V288" s="19" t="n">
        <v>0.187341485776192</v>
      </c>
      <c r="W288" s="19" t="n">
        <v>0.0207617649499022</v>
      </c>
      <c r="X288" s="19" t="n">
        <v>0.0735723803212504</v>
      </c>
      <c r="Y288" s="19" t="n">
        <v>0.064797975028877</v>
      </c>
      <c r="Z288" s="19" t="n">
        <v>0.13216032638027</v>
      </c>
      <c r="AA288" s="19" t="n">
        <v>0.0976472620267665</v>
      </c>
      <c r="AB288" s="19" t="n">
        <v>0.124579694363488</v>
      </c>
      <c r="AC288" s="19" t="n">
        <v>0.148729656064076</v>
      </c>
      <c r="AD288" s="19" t="n">
        <v>0</v>
      </c>
      <c r="AE288" s="19"/>
      <c r="AF288" s="19" t="n">
        <v>0.144139039477813</v>
      </c>
      <c r="AG288" s="19" t="n">
        <v>0.0985174703077408</v>
      </c>
      <c r="AH288" s="19" t="n">
        <v>0.148547100014514</v>
      </c>
      <c r="AI288" s="19"/>
      <c r="AJ288" s="19" t="n">
        <v>0.156418763472413</v>
      </c>
      <c r="AK288" s="19" t="n">
        <v>0.0843961420844313</v>
      </c>
      <c r="AL288" s="19" t="n">
        <v>0.155780538623994</v>
      </c>
      <c r="AM288" s="19" t="n">
        <v>0.385741003732455</v>
      </c>
      <c r="AN288" s="19" t="n">
        <v>0.0802931756853148</v>
      </c>
      <c r="AO288" s="19"/>
      <c r="AP288" s="19" t="n">
        <v>0.15673485947215</v>
      </c>
      <c r="AQ288" s="19" t="n">
        <v>0.0961954822773456</v>
      </c>
      <c r="AR288" s="19" t="n">
        <v>0.119026253441709</v>
      </c>
    </row>
    <row r="289">
      <c r="B289" t="s">
        <v>203</v>
      </c>
      <c r="C289" s="19" t="n">
        <v>0.109776257218378</v>
      </c>
      <c r="D289" s="19" t="n">
        <v>0.122457219486233</v>
      </c>
      <c r="E289" s="19" t="n">
        <v>0.0953028431724693</v>
      </c>
      <c r="F289" s="19"/>
      <c r="G289" s="19" t="n">
        <v>0.0515443249827529</v>
      </c>
      <c r="H289" s="19" t="n">
        <v>0.105804525170084</v>
      </c>
      <c r="I289" s="19" t="n">
        <v>0.127927554816871</v>
      </c>
      <c r="J289" s="19" t="n">
        <v>0.0656992637101971</v>
      </c>
      <c r="K289" s="19" t="n">
        <v>0.146866933822753</v>
      </c>
      <c r="L289" s="19" t="n">
        <v>0.15212404661984</v>
      </c>
      <c r="M289" s="19"/>
      <c r="N289" s="19" t="n">
        <v>0.0931823550946822</v>
      </c>
      <c r="O289" s="19" t="n">
        <v>0.108475645361867</v>
      </c>
      <c r="P289" s="19" t="n">
        <v>0.158158828172424</v>
      </c>
      <c r="Q289" s="19" t="n">
        <v>0.087071261189516</v>
      </c>
      <c r="R289" s="19"/>
      <c r="S289" s="19" t="n">
        <v>0.117024236661863</v>
      </c>
      <c r="T289" s="19" t="n">
        <v>0.15336904046762</v>
      </c>
      <c r="U289" s="19" t="n">
        <v>0.102109902925483</v>
      </c>
      <c r="V289" s="19" t="n">
        <v>0.194933482554796</v>
      </c>
      <c r="W289" s="19" t="n">
        <v>0.0542396518014626</v>
      </c>
      <c r="X289" s="19" t="n">
        <v>0.0803461275389984</v>
      </c>
      <c r="Y289" s="19" t="n">
        <v>0.0437230968625916</v>
      </c>
      <c r="Z289" s="19" t="n">
        <v>0.186335344075872</v>
      </c>
      <c r="AA289" s="19" t="n">
        <v>0.0689093475133664</v>
      </c>
      <c r="AB289" s="19" t="n">
        <v>0.140196557611138</v>
      </c>
      <c r="AC289" s="19" t="n">
        <v>0.0931068860704176</v>
      </c>
      <c r="AD289" s="19" t="n">
        <v>0</v>
      </c>
      <c r="AE289" s="19"/>
      <c r="AF289" s="19" t="n">
        <v>0.130843541631969</v>
      </c>
      <c r="AG289" s="19" t="n">
        <v>0.100497496186274</v>
      </c>
      <c r="AH289" s="19" t="n">
        <v>0.150262338265679</v>
      </c>
      <c r="AI289" s="19"/>
      <c r="AJ289" s="19" t="n">
        <v>0.14941518061443</v>
      </c>
      <c r="AK289" s="19" t="n">
        <v>0.0805818043326956</v>
      </c>
      <c r="AL289" s="19" t="n">
        <v>0.188921209576338</v>
      </c>
      <c r="AM289" s="19" t="n">
        <v>0.385741003732455</v>
      </c>
      <c r="AN289" s="19" t="n">
        <v>0.088927361579522</v>
      </c>
      <c r="AO289" s="19"/>
      <c r="AP289" s="19" t="n">
        <v>0.120962874312585</v>
      </c>
      <c r="AQ289" s="19" t="n">
        <v>0.0895773072989267</v>
      </c>
      <c r="AR289" s="19" t="n">
        <v>0.121741246709385</v>
      </c>
    </row>
    <row r="290">
      <c r="B290" t="s">
        <v>204</v>
      </c>
      <c r="C290" s="19" t="n">
        <v>0.101352900436451</v>
      </c>
      <c r="D290" s="19" t="n">
        <v>0.104629295122394</v>
      </c>
      <c r="E290" s="19" t="n">
        <v>0.0976133879400166</v>
      </c>
      <c r="F290" s="19"/>
      <c r="G290" s="19" t="n">
        <v>0.0179414123147907</v>
      </c>
      <c r="H290" s="19" t="n">
        <v>0.0777622097001597</v>
      </c>
      <c r="I290" s="19" t="n">
        <v>0.154738096490402</v>
      </c>
      <c r="J290" s="19" t="n">
        <v>0.0544926678710763</v>
      </c>
      <c r="K290" s="19" t="n">
        <v>0.16144144745036</v>
      </c>
      <c r="L290" s="19" t="n">
        <v>0.139477275236458</v>
      </c>
      <c r="M290" s="19"/>
      <c r="N290" s="19" t="n">
        <v>0.103238312704689</v>
      </c>
      <c r="O290" s="19" t="n">
        <v>0.0854940046436932</v>
      </c>
      <c r="P290" s="19" t="n">
        <v>0.135225614668043</v>
      </c>
      <c r="Q290" s="19" t="n">
        <v>0.0852244692914939</v>
      </c>
      <c r="R290" s="19"/>
      <c r="S290" s="19" t="n">
        <v>0.0870571899354581</v>
      </c>
      <c r="T290" s="19" t="n">
        <v>0.161931168311828</v>
      </c>
      <c r="U290" s="19" t="n">
        <v>0.12503650000125</v>
      </c>
      <c r="V290" s="19" t="n">
        <v>0.182567090538928</v>
      </c>
      <c r="W290" s="19" t="n">
        <v>0.0750014167513648</v>
      </c>
      <c r="X290" s="19" t="n">
        <v>0.0547187042860214</v>
      </c>
      <c r="Y290" s="19" t="n">
        <v>0.0310927732508262</v>
      </c>
      <c r="Z290" s="19" t="n">
        <v>0.180966860282656</v>
      </c>
      <c r="AA290" s="19" t="n">
        <v>0.0570758730940249</v>
      </c>
      <c r="AB290" s="19" t="n">
        <v>0.120466601140651</v>
      </c>
      <c r="AC290" s="19" t="n">
        <v>0.0931068860704176</v>
      </c>
      <c r="AD290" s="19" t="n">
        <v>0</v>
      </c>
      <c r="AE290" s="19"/>
      <c r="AF290" s="19" t="n">
        <v>0.136118033291959</v>
      </c>
      <c r="AG290" s="19" t="n">
        <v>0.0878233283644889</v>
      </c>
      <c r="AH290" s="19" t="n">
        <v>0.117629351119002</v>
      </c>
      <c r="AI290" s="19"/>
      <c r="AJ290" s="19" t="n">
        <v>0.154911598909339</v>
      </c>
      <c r="AK290" s="19" t="n">
        <v>0.0728792566071929</v>
      </c>
      <c r="AL290" s="19" t="n">
        <v>0.164646364754538</v>
      </c>
      <c r="AM290" s="19" t="n">
        <v>0.385741003732455</v>
      </c>
      <c r="AN290" s="19" t="n">
        <v>0.0765557891700893</v>
      </c>
      <c r="AO290" s="19"/>
      <c r="AP290" s="19" t="n">
        <v>0.140098019058462</v>
      </c>
      <c r="AQ290" s="19" t="n">
        <v>0.0833458715765998</v>
      </c>
      <c r="AR290" s="19" t="n">
        <v>0.100284620604242</v>
      </c>
    </row>
    <row r="291">
      <c r="B291" t="s">
        <v>205</v>
      </c>
      <c r="C291" s="19" t="n">
        <v>0.0968193780558384</v>
      </c>
      <c r="D291" s="19" t="n">
        <v>0.0932550780837363</v>
      </c>
      <c r="E291" s="19" t="n">
        <v>0.100887491199809</v>
      </c>
      <c r="F291" s="19"/>
      <c r="G291" s="19" t="n">
        <v>0.0235588294380824</v>
      </c>
      <c r="H291" s="19" t="n">
        <v>0.100975764229189</v>
      </c>
      <c r="I291" s="19" t="n">
        <v>0.151571895192566</v>
      </c>
      <c r="J291" s="19" t="n">
        <v>0.0581317111199985</v>
      </c>
      <c r="K291" s="19" t="n">
        <v>0.110550067985529</v>
      </c>
      <c r="L291" s="19" t="n">
        <v>0.128088607301193</v>
      </c>
      <c r="M291" s="19"/>
      <c r="N291" s="19" t="n">
        <v>0.0788119631606459</v>
      </c>
      <c r="O291" s="19" t="n">
        <v>0.110435969191407</v>
      </c>
      <c r="P291" s="19" t="n">
        <v>0.111481444260475</v>
      </c>
      <c r="Q291" s="19" t="n">
        <v>0.0914450546048251</v>
      </c>
      <c r="R291" s="19"/>
      <c r="S291" s="19" t="n">
        <v>0.0986156395377742</v>
      </c>
      <c r="T291" s="19" t="n">
        <v>0.14864051594827</v>
      </c>
      <c r="U291" s="19" t="n">
        <v>0.0914543749798711</v>
      </c>
      <c r="V291" s="19" t="n">
        <v>0.168565793610592</v>
      </c>
      <c r="W291" s="19" t="n">
        <v>0.0207617649499022</v>
      </c>
      <c r="X291" s="19" t="n">
        <v>0.091803665092383</v>
      </c>
      <c r="Y291" s="19" t="n">
        <v>0.0520176512125401</v>
      </c>
      <c r="Z291" s="19" t="n">
        <v>0.125541021361323</v>
      </c>
      <c r="AA291" s="19" t="n">
        <v>0.0479095411250409</v>
      </c>
      <c r="AB291" s="19" t="n">
        <v>0.138228825952211</v>
      </c>
      <c r="AC291" s="19" t="n">
        <v>0.0610756803819754</v>
      </c>
      <c r="AD291" s="19" t="n">
        <v>0</v>
      </c>
      <c r="AE291" s="19"/>
      <c r="AF291" s="19" t="n">
        <v>0.134969847716574</v>
      </c>
      <c r="AG291" s="19" t="n">
        <v>0.0880699978411946</v>
      </c>
      <c r="AH291" s="19" t="n">
        <v>0.0908515043604612</v>
      </c>
      <c r="AI291" s="19"/>
      <c r="AJ291" s="19" t="n">
        <v>0.139989254438072</v>
      </c>
      <c r="AK291" s="19" t="n">
        <v>0.0710046222192262</v>
      </c>
      <c r="AL291" s="19" t="n">
        <v>0.133243210159265</v>
      </c>
      <c r="AM291" s="19" t="n">
        <v>0.385741003732455</v>
      </c>
      <c r="AN291" s="19" t="n">
        <v>0.0926647480947475</v>
      </c>
      <c r="AO291" s="19"/>
      <c r="AP291" s="19" t="n">
        <v>0.135923546233315</v>
      </c>
      <c r="AQ291" s="19" t="n">
        <v>0.0750854236149591</v>
      </c>
      <c r="AR291" s="19" t="n">
        <v>0.0991054245414059</v>
      </c>
    </row>
    <row r="292">
      <c r="B292" t="s">
        <v>206</v>
      </c>
      <c r="C292" s="19" t="n">
        <v>0.0908932905875731</v>
      </c>
      <c r="D292" s="19" t="n">
        <v>0.0818098906676723</v>
      </c>
      <c r="E292" s="19" t="n">
        <v>0.101260627482703</v>
      </c>
      <c r="F292" s="19"/>
      <c r="G292" s="19" t="n">
        <v>0.0693301972386459</v>
      </c>
      <c r="H292" s="19" t="n">
        <v>0.0949031148288106</v>
      </c>
      <c r="I292" s="19" t="n">
        <v>0.109915737368691</v>
      </c>
      <c r="J292" s="19" t="n">
        <v>0.0454243748450956</v>
      </c>
      <c r="K292" s="19" t="n">
        <v>0.120177993135409</v>
      </c>
      <c r="L292" s="19" t="n">
        <v>0.104104360844412</v>
      </c>
      <c r="M292" s="19"/>
      <c r="N292" s="19" t="n">
        <v>0.0666314030309995</v>
      </c>
      <c r="O292" s="19" t="n">
        <v>0.0794078729046258</v>
      </c>
      <c r="P292" s="19" t="n">
        <v>0.107710727810338</v>
      </c>
      <c r="Q292" s="19" t="n">
        <v>0.125660243886914</v>
      </c>
      <c r="R292" s="19"/>
      <c r="S292" s="19" t="n">
        <v>0.0806109586281309</v>
      </c>
      <c r="T292" s="19" t="n">
        <v>0.0981016094297089</v>
      </c>
      <c r="U292" s="19" t="n">
        <v>0.0476576567799942</v>
      </c>
      <c r="V292" s="19" t="n">
        <v>0.158708093515238</v>
      </c>
      <c r="W292" s="19" t="n">
        <v>0.0288786707667112</v>
      </c>
      <c r="X292" s="19" t="n">
        <v>0.100038777816571</v>
      </c>
      <c r="Y292" s="19" t="n">
        <v>0.0879770557843698</v>
      </c>
      <c r="Z292" s="19" t="n">
        <v>0.179084594817081</v>
      </c>
      <c r="AA292" s="19" t="n">
        <v>0.0724964361268742</v>
      </c>
      <c r="AB292" s="19" t="n">
        <v>0.118683798446698</v>
      </c>
      <c r="AC292" s="19" t="n">
        <v>0.0789874289038485</v>
      </c>
      <c r="AD292" s="19" t="n">
        <v>0</v>
      </c>
      <c r="AE292" s="19"/>
      <c r="AF292" s="19" t="n">
        <v>0.127616164684778</v>
      </c>
      <c r="AG292" s="19" t="n">
        <v>0.0766864977496171</v>
      </c>
      <c r="AH292" s="19" t="n">
        <v>0.0971630797886567</v>
      </c>
      <c r="AI292" s="19"/>
      <c r="AJ292" s="19" t="n">
        <v>0.109711112412983</v>
      </c>
      <c r="AK292" s="19" t="n">
        <v>0.0830164667420896</v>
      </c>
      <c r="AL292" s="19" t="n">
        <v>0.110671834035649</v>
      </c>
      <c r="AM292" s="19" t="n">
        <v>0.385741003732455</v>
      </c>
      <c r="AN292" s="19" t="n">
        <v>0.0446858386533322</v>
      </c>
      <c r="AO292" s="19"/>
      <c r="AP292" s="19" t="n">
        <v>0.109858836700476</v>
      </c>
      <c r="AQ292" s="19" t="n">
        <v>0.0716702301068915</v>
      </c>
      <c r="AR292" s="19" t="n">
        <v>0.0891213413153149</v>
      </c>
    </row>
    <row r="293">
      <c r="B293" t="s">
        <v>85</v>
      </c>
      <c r="C293" s="19" t="n">
        <v>0.0141730419080249</v>
      </c>
      <c r="D293" s="19" t="n">
        <v>0.00350678463017447</v>
      </c>
      <c r="E293" s="19" t="n">
        <v>0.0263469727692369</v>
      </c>
      <c r="F293" s="19"/>
      <c r="G293" s="19" t="n">
        <v>0.0103893689778067</v>
      </c>
      <c r="H293" s="19" t="n">
        <v>0.019736848114345</v>
      </c>
      <c r="I293" s="19" t="n">
        <v>0.0245756067898676</v>
      </c>
      <c r="J293" s="19" t="n">
        <v>0.0206680544959174</v>
      </c>
      <c r="K293" s="19" t="n">
        <v>0.0127983375460801</v>
      </c>
      <c r="L293" s="19" t="n">
        <v>0</v>
      </c>
      <c r="M293" s="19"/>
      <c r="N293" s="19" t="n">
        <v>0.00988513093584004</v>
      </c>
      <c r="O293" s="19" t="n">
        <v>0.0332267479499861</v>
      </c>
      <c r="P293" s="19" t="n">
        <v>0.00992551839344433</v>
      </c>
      <c r="Q293" s="19" t="n">
        <v>0</v>
      </c>
      <c r="R293" s="19"/>
      <c r="S293" s="19" t="n">
        <v>0</v>
      </c>
      <c r="T293" s="19" t="n">
        <v>0.0114076684423626</v>
      </c>
      <c r="U293" s="19" t="n">
        <v>0.0238172107860017</v>
      </c>
      <c r="V293" s="19" t="n">
        <v>0</v>
      </c>
      <c r="W293" s="19" t="n">
        <v>0.0428715033293754</v>
      </c>
      <c r="X293" s="19" t="n">
        <v>0.0543484356813447</v>
      </c>
      <c r="Y293" s="19" t="n">
        <v>0</v>
      </c>
      <c r="Z293" s="19" t="n">
        <v>0</v>
      </c>
      <c r="AA293" s="19" t="n">
        <v>0.0188858875515744</v>
      </c>
      <c r="AB293" s="19" t="n">
        <v>0</v>
      </c>
      <c r="AC293" s="19" t="n">
        <v>0.0335958591886983</v>
      </c>
      <c r="AD293" s="19" t="n">
        <v>0</v>
      </c>
      <c r="AE293" s="19"/>
      <c r="AF293" s="19" t="n">
        <v>0.00517269648025826</v>
      </c>
      <c r="AG293" s="19" t="n">
        <v>0.0114464565049072</v>
      </c>
      <c r="AH293" s="19" t="n">
        <v>0.0467945892474593</v>
      </c>
      <c r="AI293" s="19"/>
      <c r="AJ293" s="19" t="n">
        <v>0</v>
      </c>
      <c r="AK293" s="19" t="n">
        <v>0.0156160535113743</v>
      </c>
      <c r="AL293" s="19" t="n">
        <v>0.0191460571822304</v>
      </c>
      <c r="AM293" s="19" t="n">
        <v>0</v>
      </c>
      <c r="AN293" s="19" t="n">
        <v>0.0195872499643378</v>
      </c>
      <c r="AO293" s="19"/>
      <c r="AP293" s="19" t="n">
        <v>0</v>
      </c>
      <c r="AQ293" s="19" t="n">
        <v>0.0174234723800958</v>
      </c>
      <c r="AR293" s="19" t="n">
        <v>0.0169232715332494</v>
      </c>
    </row>
    <row r="294">
      <c r="B294" t="s">
        <v>94</v>
      </c>
      <c r="C294" s="19" t="n">
        <v>0.00431709071580404</v>
      </c>
      <c r="D294" s="19" t="n">
        <v>0.00809953377314872</v>
      </c>
      <c r="E294" s="19" t="n">
        <v>0</v>
      </c>
      <c r="F294" s="19"/>
      <c r="G294" s="19" t="n">
        <v>0</v>
      </c>
      <c r="H294" s="19" t="n">
        <v>0</v>
      </c>
      <c r="I294" s="19" t="n">
        <v>0</v>
      </c>
      <c r="J294" s="19" t="n">
        <v>0.016760971359021</v>
      </c>
      <c r="K294" s="19" t="n">
        <v>0</v>
      </c>
      <c r="L294" s="19" t="n">
        <v>0.0080681784365566</v>
      </c>
      <c r="M294" s="19"/>
      <c r="N294" s="19" t="n">
        <v>0.00531747977176974</v>
      </c>
      <c r="O294" s="19" t="n">
        <v>0</v>
      </c>
      <c r="P294" s="19" t="n">
        <v>0.0125574477170376</v>
      </c>
      <c r="Q294" s="19" t="n">
        <v>0</v>
      </c>
      <c r="R294" s="19"/>
      <c r="S294" s="19" t="n">
        <v>0</v>
      </c>
      <c r="T294" s="19" t="n">
        <v>0</v>
      </c>
      <c r="U294" s="19" t="n">
        <v>0</v>
      </c>
      <c r="V294" s="19" t="n">
        <v>0</v>
      </c>
      <c r="W294" s="19" t="n">
        <v>0.0542396518014626</v>
      </c>
      <c r="X294" s="19" t="n">
        <v>0.0181003982085774</v>
      </c>
      <c r="Y294" s="19" t="n">
        <v>0</v>
      </c>
      <c r="Z294" s="19" t="n">
        <v>0</v>
      </c>
      <c r="AA294" s="19" t="n">
        <v>0</v>
      </c>
      <c r="AB294" s="19" t="n">
        <v>0</v>
      </c>
      <c r="AC294" s="19" t="n">
        <v>0</v>
      </c>
      <c r="AD294" s="19" t="n">
        <v>0</v>
      </c>
      <c r="AE294" s="19"/>
      <c r="AF294" s="19" t="n">
        <v>0.00538722107673611</v>
      </c>
      <c r="AG294" s="19" t="n">
        <v>0.00534474553217358</v>
      </c>
      <c r="AH294" s="19" t="n">
        <v>0</v>
      </c>
      <c r="AI294" s="19"/>
      <c r="AJ294" s="19" t="n">
        <v>0.00514695850964149</v>
      </c>
      <c r="AK294" s="19" t="n">
        <v>0</v>
      </c>
      <c r="AL294" s="19" t="n">
        <v>0.029540515307735</v>
      </c>
      <c r="AM294" s="19" t="n">
        <v>0</v>
      </c>
      <c r="AN294" s="19" t="n">
        <v>0</v>
      </c>
      <c r="AO294" s="19"/>
      <c r="AP294" s="19" t="n">
        <v>0</v>
      </c>
      <c r="AQ294" s="19" t="n">
        <v>0</v>
      </c>
      <c r="AR294" s="19" t="n">
        <v>0.0159077891227372</v>
      </c>
    </row>
    <row r="295">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row>
    <row r="296">
      <c r="B296" s="7" t="s">
        <v>209</v>
      </c>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row>
    <row r="297">
      <c r="B297" s="26" t="s">
        <v>62</v>
      </c>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row>
    <row r="298">
      <c r="B298" t="s">
        <v>144</v>
      </c>
      <c r="C298" s="19" t="n">
        <v>0.213736753105009</v>
      </c>
      <c r="D298" s="19" t="n">
        <v>0.237007588973736</v>
      </c>
      <c r="E298" s="19" t="n">
        <v>0.191405599230923</v>
      </c>
      <c r="F298" s="19"/>
      <c r="G298" s="19" t="n">
        <v>0.27417737973026</v>
      </c>
      <c r="H298" s="19" t="n">
        <v>0.245854508149873</v>
      </c>
      <c r="I298" s="19" t="n">
        <v>0.188962461609255</v>
      </c>
      <c r="J298" s="19" t="n">
        <v>0.196074335871173</v>
      </c>
      <c r="K298" s="19" t="n">
        <v>0.180006942816172</v>
      </c>
      <c r="L298" s="19" t="n">
        <v>0.204774328132414</v>
      </c>
      <c r="M298" s="19"/>
      <c r="N298" s="19" t="n">
        <v>0.29769357140086</v>
      </c>
      <c r="O298" s="19" t="n">
        <v>0.177015820304789</v>
      </c>
      <c r="P298" s="19" t="n">
        <v>0.208945180314707</v>
      </c>
      <c r="Q298" s="19" t="n">
        <v>0.168879881326574</v>
      </c>
      <c r="R298" s="19"/>
      <c r="S298" s="19" t="n">
        <v>0.23094253296666</v>
      </c>
      <c r="T298" s="19" t="n">
        <v>0.179632357509344</v>
      </c>
      <c r="U298" s="19" t="n">
        <v>0.201008902415991</v>
      </c>
      <c r="V298" s="19" t="n">
        <v>0.143284911462487</v>
      </c>
      <c r="W298" s="19" t="n">
        <v>0.204205311577981</v>
      </c>
      <c r="X298" s="19" t="n">
        <v>0.218880694955933</v>
      </c>
      <c r="Y298" s="19" t="n">
        <v>0.201824314760499</v>
      </c>
      <c r="Z298" s="19" t="n">
        <v>0.117793597162538</v>
      </c>
      <c r="AA298" s="19" t="n">
        <v>0.276304531688704</v>
      </c>
      <c r="AB298" s="19" t="n">
        <v>0.238877740089937</v>
      </c>
      <c r="AC298" s="19" t="n">
        <v>0.190815709182345</v>
      </c>
      <c r="AD298" s="19" t="n">
        <v>0.426568379022869</v>
      </c>
      <c r="AE298" s="19"/>
      <c r="AF298" s="19" t="n">
        <v>0.187229005093482</v>
      </c>
      <c r="AG298" s="19" t="n">
        <v>0.227672103690407</v>
      </c>
      <c r="AH298" s="19" t="n">
        <v>0.200637992930183</v>
      </c>
      <c r="AI298" s="19"/>
      <c r="AJ298" s="19" t="n">
        <v>0.180109451901754</v>
      </c>
      <c r="AK298" s="19" t="n">
        <v>0.254738377997414</v>
      </c>
      <c r="AL298" s="19" t="n">
        <v>0.23872314037097</v>
      </c>
      <c r="AM298" s="19" t="n">
        <v>0</v>
      </c>
      <c r="AN298" s="19" t="n">
        <v>0.150417020111943</v>
      </c>
      <c r="AO298" s="19"/>
      <c r="AP298" s="19" t="n">
        <v>0.191075988861695</v>
      </c>
      <c r="AQ298" s="19" t="n">
        <v>0.265284294522492</v>
      </c>
      <c r="AR298" s="19" t="n">
        <v>0.230209496252818</v>
      </c>
    </row>
    <row r="299">
      <c r="B299" t="s">
        <v>145</v>
      </c>
      <c r="C299" s="19" t="n">
        <v>0.503721249111641</v>
      </c>
      <c r="D299" s="19" t="n">
        <v>0.513513680091253</v>
      </c>
      <c r="E299" s="19" t="n">
        <v>0.493159145019162</v>
      </c>
      <c r="F299" s="19"/>
      <c r="G299" s="19" t="n">
        <v>0.476291710189242</v>
      </c>
      <c r="H299" s="19" t="n">
        <v>0.501801982216962</v>
      </c>
      <c r="I299" s="19" t="n">
        <v>0.494877829156329</v>
      </c>
      <c r="J299" s="19" t="n">
        <v>0.482938104456152</v>
      </c>
      <c r="K299" s="19" t="n">
        <v>0.488603321017846</v>
      </c>
      <c r="L299" s="19" t="n">
        <v>0.557503385477341</v>
      </c>
      <c r="M299" s="19"/>
      <c r="N299" s="19" t="n">
        <v>0.473726927983143</v>
      </c>
      <c r="O299" s="19" t="n">
        <v>0.55408365131344</v>
      </c>
      <c r="P299" s="19" t="n">
        <v>0.545323129549292</v>
      </c>
      <c r="Q299" s="19" t="n">
        <v>0.446940445809511</v>
      </c>
      <c r="R299" s="19"/>
      <c r="S299" s="19" t="n">
        <v>0.553315540407822</v>
      </c>
      <c r="T299" s="19" t="n">
        <v>0.506870400398948</v>
      </c>
      <c r="U299" s="19" t="n">
        <v>0.477386779976702</v>
      </c>
      <c r="V299" s="19" t="n">
        <v>0.550358982187666</v>
      </c>
      <c r="W299" s="19" t="n">
        <v>0.497551704917871</v>
      </c>
      <c r="X299" s="19" t="n">
        <v>0.429248585068937</v>
      </c>
      <c r="Y299" s="19" t="n">
        <v>0.56823924844175</v>
      </c>
      <c r="Z299" s="19" t="n">
        <v>0.610302336771296</v>
      </c>
      <c r="AA299" s="19" t="n">
        <v>0.464329439835061</v>
      </c>
      <c r="AB299" s="19" t="n">
        <v>0.509907468730602</v>
      </c>
      <c r="AC299" s="19" t="n">
        <v>0.449326336470065</v>
      </c>
      <c r="AD299" s="19" t="n">
        <v>0.328970955416748</v>
      </c>
      <c r="AE299" s="19"/>
      <c r="AF299" s="19" t="n">
        <v>0.487458326311472</v>
      </c>
      <c r="AG299" s="19" t="n">
        <v>0.531083498033229</v>
      </c>
      <c r="AH299" s="19" t="n">
        <v>0.512510893059746</v>
      </c>
      <c r="AI299" s="19"/>
      <c r="AJ299" s="19" t="n">
        <v>0.529605186283809</v>
      </c>
      <c r="AK299" s="19" t="n">
        <v>0.488305933105644</v>
      </c>
      <c r="AL299" s="19" t="n">
        <v>0.454651084679343</v>
      </c>
      <c r="AM299" s="19" t="n">
        <v>0.725486183108563</v>
      </c>
      <c r="AN299" s="19" t="n">
        <v>0.516071594156883</v>
      </c>
      <c r="AO299" s="19"/>
      <c r="AP299" s="19" t="n">
        <v>0.558981613139378</v>
      </c>
      <c r="AQ299" s="19" t="n">
        <v>0.494151555217599</v>
      </c>
      <c r="AR299" s="19" t="n">
        <v>0.42302035455371</v>
      </c>
    </row>
    <row r="300">
      <c r="B300" t="s">
        <v>146</v>
      </c>
      <c r="C300" s="19" t="n">
        <v>0.174898665058968</v>
      </c>
      <c r="D300" s="19" t="n">
        <v>0.169172869131932</v>
      </c>
      <c r="E300" s="19" t="n">
        <v>0.180845378707292</v>
      </c>
      <c r="F300" s="19"/>
      <c r="G300" s="19" t="n">
        <v>0.128928891636117</v>
      </c>
      <c r="H300" s="19" t="n">
        <v>0.173032996073016</v>
      </c>
      <c r="I300" s="19" t="n">
        <v>0.195996432496917</v>
      </c>
      <c r="J300" s="19" t="n">
        <v>0.197045947698891</v>
      </c>
      <c r="K300" s="19" t="n">
        <v>0.22003800638155</v>
      </c>
      <c r="L300" s="19" t="n">
        <v>0.141337501681291</v>
      </c>
      <c r="M300" s="19"/>
      <c r="N300" s="19" t="n">
        <v>0.141516810438881</v>
      </c>
      <c r="O300" s="19" t="n">
        <v>0.171101433936192</v>
      </c>
      <c r="P300" s="19" t="n">
        <v>0.167553875088515</v>
      </c>
      <c r="Q300" s="19" t="n">
        <v>0.224181016132731</v>
      </c>
      <c r="R300" s="19"/>
      <c r="S300" s="19" t="n">
        <v>0.154777770714224</v>
      </c>
      <c r="T300" s="19" t="n">
        <v>0.17727723125123</v>
      </c>
      <c r="U300" s="19" t="n">
        <v>0.171750951786437</v>
      </c>
      <c r="V300" s="19" t="n">
        <v>0.183189433880221</v>
      </c>
      <c r="W300" s="19" t="n">
        <v>0.20822302118575</v>
      </c>
      <c r="X300" s="19" t="n">
        <v>0.232884214486217</v>
      </c>
      <c r="Y300" s="19" t="n">
        <v>0.130545547432265</v>
      </c>
      <c r="Z300" s="19" t="n">
        <v>0.189713872449116</v>
      </c>
      <c r="AA300" s="19" t="n">
        <v>0.149019019660058</v>
      </c>
      <c r="AB300" s="19" t="n">
        <v>0.17784526032895</v>
      </c>
      <c r="AC300" s="19" t="n">
        <v>0.249123670378185</v>
      </c>
      <c r="AD300" s="19" t="n">
        <v>0.0510420053860684</v>
      </c>
      <c r="AE300" s="19"/>
      <c r="AF300" s="19" t="n">
        <v>0.210592963914464</v>
      </c>
      <c r="AG300" s="19" t="n">
        <v>0.160559465198889</v>
      </c>
      <c r="AH300" s="19" t="n">
        <v>0.169453699106476</v>
      </c>
      <c r="AI300" s="19"/>
      <c r="AJ300" s="19" t="n">
        <v>0.192931091365342</v>
      </c>
      <c r="AK300" s="19" t="n">
        <v>0.175682299580503</v>
      </c>
      <c r="AL300" s="19" t="n">
        <v>0.220440442055536</v>
      </c>
      <c r="AM300" s="19" t="n">
        <v>0.167483257909348</v>
      </c>
      <c r="AN300" s="19" t="n">
        <v>0.151577985514401</v>
      </c>
      <c r="AO300" s="19"/>
      <c r="AP300" s="19" t="n">
        <v>0.147408625314892</v>
      </c>
      <c r="AQ300" s="19" t="n">
        <v>0.179176770550591</v>
      </c>
      <c r="AR300" s="19" t="n">
        <v>0.223944422814246</v>
      </c>
    </row>
    <row r="301">
      <c r="B301" t="s">
        <v>147</v>
      </c>
      <c r="C301" s="19" t="n">
        <v>0.0316787589679895</v>
      </c>
      <c r="D301" s="19" t="n">
        <v>0.0181310956493284</v>
      </c>
      <c r="E301" s="19" t="n">
        <v>0.0449896294560031</v>
      </c>
      <c r="F301" s="19"/>
      <c r="G301" s="19" t="n">
        <v>0.0245525877618773</v>
      </c>
      <c r="H301" s="19" t="n">
        <v>0.0208817250365222</v>
      </c>
      <c r="I301" s="19" t="n">
        <v>0.0471338508394377</v>
      </c>
      <c r="J301" s="19" t="n">
        <v>0.0261492529497748</v>
      </c>
      <c r="K301" s="19" t="n">
        <v>0.0360661295735464</v>
      </c>
      <c r="L301" s="19" t="n">
        <v>0.0341926407859084</v>
      </c>
      <c r="M301" s="19"/>
      <c r="N301" s="19" t="n">
        <v>0.0330279822040681</v>
      </c>
      <c r="O301" s="19" t="n">
        <v>0.0321350991133553</v>
      </c>
      <c r="P301" s="19" t="n">
        <v>0.026477102062135</v>
      </c>
      <c r="Q301" s="19" t="n">
        <v>0.0309159188792031</v>
      </c>
      <c r="R301" s="19"/>
      <c r="S301" s="19" t="n">
        <v>0.00776061616785803</v>
      </c>
      <c r="T301" s="19" t="n">
        <v>0.0435452242421355</v>
      </c>
      <c r="U301" s="19" t="n">
        <v>0.0140144913479864</v>
      </c>
      <c r="V301" s="19" t="n">
        <v>0.0423797278945761</v>
      </c>
      <c r="W301" s="19" t="n">
        <v>0.0267540207078411</v>
      </c>
      <c r="X301" s="19" t="n">
        <v>0.039845724369515</v>
      </c>
      <c r="Y301" s="19" t="n">
        <v>0.0323579831848395</v>
      </c>
      <c r="Z301" s="19" t="n">
        <v>0.0411284010180339</v>
      </c>
      <c r="AA301" s="19" t="n">
        <v>0.027151361929781</v>
      </c>
      <c r="AB301" s="19" t="n">
        <v>0.0364226621561853</v>
      </c>
      <c r="AC301" s="19" t="n">
        <v>0.0540972246648463</v>
      </c>
      <c r="AD301" s="19" t="n">
        <v>0.0444846460693084</v>
      </c>
      <c r="AE301" s="19"/>
      <c r="AF301" s="19" t="n">
        <v>0.0488413523652361</v>
      </c>
      <c r="AG301" s="19" t="n">
        <v>0.00911967623329124</v>
      </c>
      <c r="AH301" s="19" t="n">
        <v>0.0464567681183701</v>
      </c>
      <c r="AI301" s="19"/>
      <c r="AJ301" s="19" t="n">
        <v>0.0353089141874181</v>
      </c>
      <c r="AK301" s="19" t="n">
        <v>0.014604452925397</v>
      </c>
      <c r="AL301" s="19" t="n">
        <v>0.0452557016651156</v>
      </c>
      <c r="AM301" s="19" t="n">
        <v>0.107030558982089</v>
      </c>
      <c r="AN301" s="19" t="n">
        <v>0.0466337284574904</v>
      </c>
      <c r="AO301" s="19"/>
      <c r="AP301" s="19" t="n">
        <v>0.0415544891419635</v>
      </c>
      <c r="AQ301" s="19" t="n">
        <v>0.0174198681027959</v>
      </c>
      <c r="AR301" s="19" t="n">
        <v>0.059302786570933</v>
      </c>
    </row>
    <row r="302">
      <c r="B302" t="s">
        <v>148</v>
      </c>
      <c r="C302" s="19" t="n">
        <v>0.0098475454919904</v>
      </c>
      <c r="D302" s="19" t="n">
        <v>0.0148940951252718</v>
      </c>
      <c r="E302" s="19" t="n">
        <v>0.00493222669103292</v>
      </c>
      <c r="F302" s="19"/>
      <c r="G302" s="19" t="n">
        <v>0.0217543210704966</v>
      </c>
      <c r="H302" s="19" t="n">
        <v>0</v>
      </c>
      <c r="I302" s="19" t="n">
        <v>0.00665807744162019</v>
      </c>
      <c r="J302" s="19" t="n">
        <v>0.0244307691868679</v>
      </c>
      <c r="K302" s="19" t="n">
        <v>0.0110506982802212</v>
      </c>
      <c r="L302" s="19" t="n">
        <v>0</v>
      </c>
      <c r="M302" s="19"/>
      <c r="N302" s="19" t="n">
        <v>0</v>
      </c>
      <c r="O302" s="19" t="n">
        <v>0.00493223308429726</v>
      </c>
      <c r="P302" s="19" t="n">
        <v>0.0117502441925783</v>
      </c>
      <c r="Q302" s="19" t="n">
        <v>0.0240835086143886</v>
      </c>
      <c r="R302" s="19"/>
      <c r="S302" s="19" t="n">
        <v>0.0091241988967768</v>
      </c>
      <c r="T302" s="19" t="n">
        <v>0</v>
      </c>
      <c r="U302" s="19" t="n">
        <v>0.0264768252535199</v>
      </c>
      <c r="V302" s="19" t="n">
        <v>0.00758829663396665</v>
      </c>
      <c r="W302" s="19" t="n">
        <v>0.0125753029045857</v>
      </c>
      <c r="X302" s="19" t="n">
        <v>0.0113638068319038</v>
      </c>
      <c r="Y302" s="19" t="n">
        <v>0</v>
      </c>
      <c r="Z302" s="19" t="n">
        <v>0</v>
      </c>
      <c r="AA302" s="19" t="n">
        <v>0.00950833921232195</v>
      </c>
      <c r="AB302" s="19" t="n">
        <v>0</v>
      </c>
      <c r="AC302" s="19" t="n">
        <v>0.022630359671354</v>
      </c>
      <c r="AD302" s="19" t="n">
        <v>0.0562805482880588</v>
      </c>
      <c r="AE302" s="19"/>
      <c r="AF302" s="19" t="n">
        <v>0.0153111603140836</v>
      </c>
      <c r="AG302" s="19" t="n">
        <v>0.00828142025851179</v>
      </c>
      <c r="AH302" s="19" t="n">
        <v>0</v>
      </c>
      <c r="AI302" s="19"/>
      <c r="AJ302" s="19" t="n">
        <v>0.00706823010939504</v>
      </c>
      <c r="AK302" s="19" t="n">
        <v>0.01035894558872</v>
      </c>
      <c r="AL302" s="19" t="n">
        <v>0.0144177343690768</v>
      </c>
      <c r="AM302" s="19" t="n">
        <v>0</v>
      </c>
      <c r="AN302" s="19" t="n">
        <v>0</v>
      </c>
      <c r="AO302" s="19"/>
      <c r="AP302" s="19" t="n">
        <v>0</v>
      </c>
      <c r="AQ302" s="19" t="n">
        <v>0.00853727510445265</v>
      </c>
      <c r="AR302" s="19" t="n">
        <v>0.0125199973055707</v>
      </c>
    </row>
    <row r="303">
      <c r="B303" t="s">
        <v>85</v>
      </c>
      <c r="C303" s="19" t="n">
        <v>0.0661170282644028</v>
      </c>
      <c r="D303" s="19" t="n">
        <v>0.0472806710284788</v>
      </c>
      <c r="E303" s="19" t="n">
        <v>0.0846680208955868</v>
      </c>
      <c r="F303" s="19"/>
      <c r="G303" s="19" t="n">
        <v>0.0742951096120061</v>
      </c>
      <c r="H303" s="19" t="n">
        <v>0.0584287885236273</v>
      </c>
      <c r="I303" s="19" t="n">
        <v>0.0663713484564415</v>
      </c>
      <c r="J303" s="19" t="n">
        <v>0.0733615898371419</v>
      </c>
      <c r="K303" s="19" t="n">
        <v>0.0642349019306645</v>
      </c>
      <c r="L303" s="19" t="n">
        <v>0.0621921439230449</v>
      </c>
      <c r="M303" s="19"/>
      <c r="N303" s="19" t="n">
        <v>0.0540347079730482</v>
      </c>
      <c r="O303" s="19" t="n">
        <v>0.0607317622479265</v>
      </c>
      <c r="P303" s="19" t="n">
        <v>0.0399504687927737</v>
      </c>
      <c r="Q303" s="19" t="n">
        <v>0.104999229237593</v>
      </c>
      <c r="R303" s="19"/>
      <c r="S303" s="19" t="n">
        <v>0.0440793408466598</v>
      </c>
      <c r="T303" s="19" t="n">
        <v>0.0926747865983426</v>
      </c>
      <c r="U303" s="19" t="n">
        <v>0.109362049219364</v>
      </c>
      <c r="V303" s="19" t="n">
        <v>0.0731986479410827</v>
      </c>
      <c r="W303" s="19" t="n">
        <v>0.0506906387059709</v>
      </c>
      <c r="X303" s="19" t="n">
        <v>0.0677769742874942</v>
      </c>
      <c r="Y303" s="19" t="n">
        <v>0.0670329061806466</v>
      </c>
      <c r="Z303" s="19" t="n">
        <v>0.0410617925990157</v>
      </c>
      <c r="AA303" s="19" t="n">
        <v>0.0736873076740743</v>
      </c>
      <c r="AB303" s="19" t="n">
        <v>0.0369468686943258</v>
      </c>
      <c r="AC303" s="19" t="n">
        <v>0.0340066996332043</v>
      </c>
      <c r="AD303" s="19" t="n">
        <v>0.0926534658169473</v>
      </c>
      <c r="AE303" s="19"/>
      <c r="AF303" s="19" t="n">
        <v>0.0505671920012632</v>
      </c>
      <c r="AG303" s="19" t="n">
        <v>0.0632838365856725</v>
      </c>
      <c r="AH303" s="19" t="n">
        <v>0.070940646785225</v>
      </c>
      <c r="AI303" s="19"/>
      <c r="AJ303" s="19" t="n">
        <v>0.0549771261522826</v>
      </c>
      <c r="AK303" s="19" t="n">
        <v>0.0563099908023226</v>
      </c>
      <c r="AL303" s="19" t="n">
        <v>0.0265118968599589</v>
      </c>
      <c r="AM303" s="19" t="n">
        <v>0</v>
      </c>
      <c r="AN303" s="19" t="n">
        <v>0.135299671759281</v>
      </c>
      <c r="AO303" s="19"/>
      <c r="AP303" s="19" t="n">
        <v>0.0609792835420707</v>
      </c>
      <c r="AQ303" s="19" t="n">
        <v>0.0354302365020692</v>
      </c>
      <c r="AR303" s="19" t="n">
        <v>0.0510029425027221</v>
      </c>
    </row>
    <row r="304">
      <c r="B304" t="s">
        <v>149</v>
      </c>
      <c r="C304" s="19" t="n">
        <v>0.71745800221665</v>
      </c>
      <c r="D304" s="19" t="n">
        <v>0.750521269064989</v>
      </c>
      <c r="E304" s="19" t="n">
        <v>0.684564744250086</v>
      </c>
      <c r="F304" s="19"/>
      <c r="G304" s="19" t="n">
        <v>0.750469089919503</v>
      </c>
      <c r="H304" s="19" t="n">
        <v>0.747656490366835</v>
      </c>
      <c r="I304" s="19" t="n">
        <v>0.683840290765584</v>
      </c>
      <c r="J304" s="19" t="n">
        <v>0.679012440327324</v>
      </c>
      <c r="K304" s="19" t="n">
        <v>0.668610263834018</v>
      </c>
      <c r="L304" s="19" t="n">
        <v>0.762277713609756</v>
      </c>
      <c r="M304" s="19"/>
      <c r="N304" s="19" t="n">
        <v>0.771420499384003</v>
      </c>
      <c r="O304" s="19" t="n">
        <v>0.731099471618229</v>
      </c>
      <c r="P304" s="19" t="n">
        <v>0.754268309863999</v>
      </c>
      <c r="Q304" s="19" t="n">
        <v>0.615820327136084</v>
      </c>
      <c r="R304" s="19"/>
      <c r="S304" s="19" t="n">
        <v>0.784258073374482</v>
      </c>
      <c r="T304" s="19" t="n">
        <v>0.686502757908292</v>
      </c>
      <c r="U304" s="19" t="n">
        <v>0.678395682392693</v>
      </c>
      <c r="V304" s="19" t="n">
        <v>0.693643893650154</v>
      </c>
      <c r="W304" s="19" t="n">
        <v>0.701757016495853</v>
      </c>
      <c r="X304" s="19" t="n">
        <v>0.64812928002487</v>
      </c>
      <c r="Y304" s="19" t="n">
        <v>0.770063563202249</v>
      </c>
      <c r="Z304" s="19" t="n">
        <v>0.728095933933834</v>
      </c>
      <c r="AA304" s="19" t="n">
        <v>0.740633971523765</v>
      </c>
      <c r="AB304" s="19" t="n">
        <v>0.748785208820539</v>
      </c>
      <c r="AC304" s="19" t="n">
        <v>0.64014204565241</v>
      </c>
      <c r="AD304" s="19" t="n">
        <v>0.755539334439617</v>
      </c>
      <c r="AE304" s="19"/>
      <c r="AF304" s="19" t="n">
        <v>0.674687331404954</v>
      </c>
      <c r="AG304" s="19" t="n">
        <v>0.758755601723636</v>
      </c>
      <c r="AH304" s="19" t="n">
        <v>0.713148885989929</v>
      </c>
      <c r="AI304" s="19"/>
      <c r="AJ304" s="19" t="n">
        <v>0.709714638185562</v>
      </c>
      <c r="AK304" s="19" t="n">
        <v>0.743044311103057</v>
      </c>
      <c r="AL304" s="19" t="n">
        <v>0.693374225050313</v>
      </c>
      <c r="AM304" s="19" t="n">
        <v>0.725486183108563</v>
      </c>
      <c r="AN304" s="19" t="n">
        <v>0.666488614268827</v>
      </c>
      <c r="AO304" s="19"/>
      <c r="AP304" s="19" t="n">
        <v>0.750057602001073</v>
      </c>
      <c r="AQ304" s="19" t="n">
        <v>0.759435849740091</v>
      </c>
      <c r="AR304" s="19" t="n">
        <v>0.653229850806528</v>
      </c>
    </row>
    <row r="305">
      <c r="B305" t="s">
        <v>150</v>
      </c>
      <c r="C305" s="19" t="n">
        <v>0.0415263044599799</v>
      </c>
      <c r="D305" s="19" t="n">
        <v>0.0330251907746002</v>
      </c>
      <c r="E305" s="19" t="n">
        <v>0.0499218561470361</v>
      </c>
      <c r="F305" s="19"/>
      <c r="G305" s="19" t="n">
        <v>0.0463069088323739</v>
      </c>
      <c r="H305" s="19" t="n">
        <v>0.0208817250365222</v>
      </c>
      <c r="I305" s="19" t="n">
        <v>0.0537919282810579</v>
      </c>
      <c r="J305" s="19" t="n">
        <v>0.0505800221366426</v>
      </c>
      <c r="K305" s="19" t="n">
        <v>0.0471168278537676</v>
      </c>
      <c r="L305" s="19" t="n">
        <v>0.0341926407859084</v>
      </c>
      <c r="M305" s="19"/>
      <c r="N305" s="19" t="n">
        <v>0.0330279822040681</v>
      </c>
      <c r="O305" s="19" t="n">
        <v>0.0370673321976525</v>
      </c>
      <c r="P305" s="19" t="n">
        <v>0.0382273462547132</v>
      </c>
      <c r="Q305" s="19" t="n">
        <v>0.0549994274935917</v>
      </c>
      <c r="R305" s="19"/>
      <c r="S305" s="19" t="n">
        <v>0.0168848150646348</v>
      </c>
      <c r="T305" s="19" t="n">
        <v>0.0435452242421355</v>
      </c>
      <c r="U305" s="19" t="n">
        <v>0.0404913166015063</v>
      </c>
      <c r="V305" s="19" t="n">
        <v>0.0499680245285427</v>
      </c>
      <c r="W305" s="19" t="n">
        <v>0.0393293236124268</v>
      </c>
      <c r="X305" s="19" t="n">
        <v>0.0512095312014188</v>
      </c>
      <c r="Y305" s="19" t="n">
        <v>0.0323579831848395</v>
      </c>
      <c r="Z305" s="19" t="n">
        <v>0.0411284010180339</v>
      </c>
      <c r="AA305" s="19" t="n">
        <v>0.036659701142103</v>
      </c>
      <c r="AB305" s="19" t="n">
        <v>0.0364226621561853</v>
      </c>
      <c r="AC305" s="19" t="n">
        <v>0.0767275843362003</v>
      </c>
      <c r="AD305" s="19" t="n">
        <v>0.100765194357367</v>
      </c>
      <c r="AE305" s="19"/>
      <c r="AF305" s="19" t="n">
        <v>0.0641525126793196</v>
      </c>
      <c r="AG305" s="19" t="n">
        <v>0.017401096491803</v>
      </c>
      <c r="AH305" s="19" t="n">
        <v>0.0464567681183701</v>
      </c>
      <c r="AI305" s="19"/>
      <c r="AJ305" s="19" t="n">
        <v>0.0423771442968131</v>
      </c>
      <c r="AK305" s="19" t="n">
        <v>0.024963398514117</v>
      </c>
      <c r="AL305" s="19" t="n">
        <v>0.0596734360341925</v>
      </c>
      <c r="AM305" s="19" t="n">
        <v>0.107030558982089</v>
      </c>
      <c r="AN305" s="19" t="n">
        <v>0.0466337284574904</v>
      </c>
      <c r="AO305" s="19"/>
      <c r="AP305" s="19" t="n">
        <v>0.0415544891419635</v>
      </c>
      <c r="AQ305" s="19" t="n">
        <v>0.0259571432072485</v>
      </c>
      <c r="AR305" s="19" t="n">
        <v>0.0718227838765038</v>
      </c>
    </row>
    <row r="306">
      <c r="B306" t="s">
        <v>151</v>
      </c>
      <c r="C306" s="19" t="n">
        <v>0.67593169775667</v>
      </c>
      <c r="D306" s="19" t="n">
        <v>0.717496078290389</v>
      </c>
      <c r="E306" s="19" t="n">
        <v>0.634642888103049</v>
      </c>
      <c r="F306" s="19"/>
      <c r="G306" s="19" t="n">
        <v>0.704162181087129</v>
      </c>
      <c r="H306" s="19" t="n">
        <v>0.726774765330312</v>
      </c>
      <c r="I306" s="19" t="n">
        <v>0.630048362484526</v>
      </c>
      <c r="J306" s="19" t="n">
        <v>0.628432418190682</v>
      </c>
      <c r="K306" s="19" t="n">
        <v>0.621493435980251</v>
      </c>
      <c r="L306" s="19" t="n">
        <v>0.728085072823847</v>
      </c>
      <c r="M306" s="19"/>
      <c r="N306" s="19" t="n">
        <v>0.738392517179935</v>
      </c>
      <c r="O306" s="19" t="n">
        <v>0.694032139420576</v>
      </c>
      <c r="P306" s="19" t="n">
        <v>0.716040963609285</v>
      </c>
      <c r="Q306" s="19" t="n">
        <v>0.560820899642493</v>
      </c>
      <c r="R306" s="19"/>
      <c r="S306" s="19" t="n">
        <v>0.767373258309847</v>
      </c>
      <c r="T306" s="19" t="n">
        <v>0.642957533666157</v>
      </c>
      <c r="U306" s="19" t="n">
        <v>0.637904365791187</v>
      </c>
      <c r="V306" s="19" t="n">
        <v>0.643675869121611</v>
      </c>
      <c r="W306" s="19" t="n">
        <v>0.662427692883426</v>
      </c>
      <c r="X306" s="19" t="n">
        <v>0.596919748823451</v>
      </c>
      <c r="Y306" s="19" t="n">
        <v>0.737705580017409</v>
      </c>
      <c r="Z306" s="19" t="n">
        <v>0.6869675329158</v>
      </c>
      <c r="AA306" s="19" t="n">
        <v>0.703974270381662</v>
      </c>
      <c r="AB306" s="19" t="n">
        <v>0.712362546664353</v>
      </c>
      <c r="AC306" s="19" t="n">
        <v>0.56341446131621</v>
      </c>
      <c r="AD306" s="19" t="n">
        <v>0.65477414008225</v>
      </c>
      <c r="AE306" s="19"/>
      <c r="AF306" s="19" t="n">
        <v>0.610534818725634</v>
      </c>
      <c r="AG306" s="19" t="n">
        <v>0.741354505231833</v>
      </c>
      <c r="AH306" s="19" t="n">
        <v>0.666692117871559</v>
      </c>
      <c r="AI306" s="19"/>
      <c r="AJ306" s="19" t="n">
        <v>0.667337493888749</v>
      </c>
      <c r="AK306" s="19" t="n">
        <v>0.71808091258894</v>
      </c>
      <c r="AL306" s="19" t="n">
        <v>0.633700789016121</v>
      </c>
      <c r="AM306" s="19" t="n">
        <v>0.618455624126474</v>
      </c>
      <c r="AN306" s="19" t="n">
        <v>0.619854885811336</v>
      </c>
      <c r="AO306" s="19"/>
      <c r="AP306" s="19" t="n">
        <v>0.70850311285911</v>
      </c>
      <c r="AQ306" s="19" t="n">
        <v>0.733478706532843</v>
      </c>
      <c r="AR306" s="19" t="n">
        <v>0.581407066930024</v>
      </c>
    </row>
    <row r="307">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row>
    <row r="308">
      <c r="B308" s="7" t="s">
        <v>217</v>
      </c>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row>
    <row r="309">
      <c r="B309" s="26" t="s">
        <v>62</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row>
    <row r="310">
      <c r="B310" t="s">
        <v>210</v>
      </c>
      <c r="C310" s="19" t="n">
        <v>0.0884231072162592</v>
      </c>
      <c r="D310" s="19" t="n">
        <v>0.0936199014550263</v>
      </c>
      <c r="E310" s="19" t="n">
        <v>0.0835170346247785</v>
      </c>
      <c r="F310" s="19"/>
      <c r="G310" s="19" t="n">
        <v>0.148070440890611</v>
      </c>
      <c r="H310" s="19" t="n">
        <v>0.121474750218148</v>
      </c>
      <c r="I310" s="19" t="n">
        <v>0.106811919341347</v>
      </c>
      <c r="J310" s="19" t="n">
        <v>0.0545194049494588</v>
      </c>
      <c r="K310" s="19" t="n">
        <v>0.041300469768759</v>
      </c>
      <c r="L310" s="19" t="n">
        <v>0.0664167205523455</v>
      </c>
      <c r="M310" s="19"/>
      <c r="N310" s="19" t="n">
        <v>0.128680456514961</v>
      </c>
      <c r="O310" s="19" t="n">
        <v>0.0730543037643966</v>
      </c>
      <c r="P310" s="19" t="n">
        <v>0.100075361348164</v>
      </c>
      <c r="Q310" s="19" t="n">
        <v>0.0520903437891887</v>
      </c>
      <c r="R310" s="19"/>
      <c r="S310" s="19" t="n">
        <v>0.0943700388673488</v>
      </c>
      <c r="T310" s="19" t="n">
        <v>0.0714035188452898</v>
      </c>
      <c r="U310" s="19" t="n">
        <v>0.109277503543546</v>
      </c>
      <c r="V310" s="19" t="n">
        <v>0.066200245469584</v>
      </c>
      <c r="W310" s="19" t="n">
        <v>0.039513567416818</v>
      </c>
      <c r="X310" s="19" t="n">
        <v>0.0788728657520691</v>
      </c>
      <c r="Y310" s="19" t="n">
        <v>0.0699900188433855</v>
      </c>
      <c r="Z310" s="19" t="n">
        <v>0.0506918416245055</v>
      </c>
      <c r="AA310" s="19" t="n">
        <v>0.140686815642054</v>
      </c>
      <c r="AB310" s="19" t="n">
        <v>0.137139488085685</v>
      </c>
      <c r="AC310" s="19" t="n">
        <v>0.0529472672063037</v>
      </c>
      <c r="AD310" s="19" t="n">
        <v>0.10922999657599</v>
      </c>
      <c r="AE310" s="19"/>
      <c r="AF310" s="19" t="n">
        <v>0.0483407060533939</v>
      </c>
      <c r="AG310" s="19" t="n">
        <v>0.106254014148814</v>
      </c>
      <c r="AH310" s="19" t="n">
        <v>0.0978007032095615</v>
      </c>
      <c r="AI310" s="19"/>
      <c r="AJ310" s="19" t="n">
        <v>0.085236522000904</v>
      </c>
      <c r="AK310" s="19" t="n">
        <v>0.0973859791911899</v>
      </c>
      <c r="AL310" s="19" t="n">
        <v>0.0740042717517351</v>
      </c>
      <c r="AM310" s="19" t="n">
        <v>0</v>
      </c>
      <c r="AN310" s="19" t="n">
        <v>0.0370587066235147</v>
      </c>
      <c r="AO310" s="19"/>
      <c r="AP310" s="19" t="n">
        <v>0.106568585845173</v>
      </c>
      <c r="AQ310" s="19" t="n">
        <v>0.091894782683854</v>
      </c>
      <c r="AR310" s="19" t="n">
        <v>0.0801363753857872</v>
      </c>
    </row>
    <row r="311">
      <c r="B311" t="s">
        <v>211</v>
      </c>
      <c r="C311" s="19" t="n">
        <v>0.293351910881171</v>
      </c>
      <c r="D311" s="19" t="n">
        <v>0.291555287786179</v>
      </c>
      <c r="E311" s="19" t="n">
        <v>0.295691810142203</v>
      </c>
      <c r="F311" s="19"/>
      <c r="G311" s="19" t="n">
        <v>0.269491549255275</v>
      </c>
      <c r="H311" s="19" t="n">
        <v>0.202655157740975</v>
      </c>
      <c r="I311" s="19" t="n">
        <v>0.305630482129015</v>
      </c>
      <c r="J311" s="19" t="n">
        <v>0.267501191483602</v>
      </c>
      <c r="K311" s="19" t="n">
        <v>0.389180815221031</v>
      </c>
      <c r="L311" s="19" t="n">
        <v>0.32966466329332</v>
      </c>
      <c r="M311" s="19"/>
      <c r="N311" s="19" t="n">
        <v>0.271759042602245</v>
      </c>
      <c r="O311" s="19" t="n">
        <v>0.294832606505852</v>
      </c>
      <c r="P311" s="19" t="n">
        <v>0.31952108273649</v>
      </c>
      <c r="Q311" s="19" t="n">
        <v>0.288533585545098</v>
      </c>
      <c r="R311" s="19"/>
      <c r="S311" s="19" t="n">
        <v>0.228524675212863</v>
      </c>
      <c r="T311" s="19" t="n">
        <v>0.256330574865961</v>
      </c>
      <c r="U311" s="19" t="n">
        <v>0.323796922524992</v>
      </c>
      <c r="V311" s="19" t="n">
        <v>0.314338745926894</v>
      </c>
      <c r="W311" s="19" t="n">
        <v>0.335904426552852</v>
      </c>
      <c r="X311" s="19" t="n">
        <v>0.282723077897684</v>
      </c>
      <c r="Y311" s="19" t="n">
        <v>0.354533383908014</v>
      </c>
      <c r="Z311" s="19" t="n">
        <v>0.425852718373917</v>
      </c>
      <c r="AA311" s="19" t="n">
        <v>0.324163379182403</v>
      </c>
      <c r="AB311" s="19" t="n">
        <v>0.271725606436494</v>
      </c>
      <c r="AC311" s="19" t="n">
        <v>0.215067090460385</v>
      </c>
      <c r="AD311" s="19" t="n">
        <v>0.287177317308111</v>
      </c>
      <c r="AE311" s="19"/>
      <c r="AF311" s="19" t="n">
        <v>0.312103944407498</v>
      </c>
      <c r="AG311" s="19" t="n">
        <v>0.286804785783259</v>
      </c>
      <c r="AH311" s="19" t="n">
        <v>0.30071335365951</v>
      </c>
      <c r="AI311" s="19"/>
      <c r="AJ311" s="19" t="n">
        <v>0.268564075651471</v>
      </c>
      <c r="AK311" s="19" t="n">
        <v>0.324072021965291</v>
      </c>
      <c r="AL311" s="19" t="n">
        <v>0.389193370829236</v>
      </c>
      <c r="AM311" s="19" t="n">
        <v>0.217307434671995</v>
      </c>
      <c r="AN311" s="19" t="n">
        <v>0.222674998769799</v>
      </c>
      <c r="AO311" s="19"/>
      <c r="AP311" s="19" t="n">
        <v>0.255928837723425</v>
      </c>
      <c r="AQ311" s="19" t="n">
        <v>0.319480281560429</v>
      </c>
      <c r="AR311" s="19" t="n">
        <v>0.373589858759618</v>
      </c>
    </row>
    <row r="312">
      <c r="B312" t="s">
        <v>212</v>
      </c>
      <c r="C312" s="19" t="n">
        <v>0.0459469015798109</v>
      </c>
      <c r="D312" s="19" t="n">
        <v>0.0486020674746556</v>
      </c>
      <c r="E312" s="19" t="n">
        <v>0.0434418015163575</v>
      </c>
      <c r="F312" s="19"/>
      <c r="G312" s="19" t="n">
        <v>0.0608106347813296</v>
      </c>
      <c r="H312" s="19" t="n">
        <v>0.080223729558544</v>
      </c>
      <c r="I312" s="19" t="n">
        <v>0.0455241609528253</v>
      </c>
      <c r="J312" s="19" t="n">
        <v>0.0508755037417003</v>
      </c>
      <c r="K312" s="19" t="n">
        <v>0.0163655472940739</v>
      </c>
      <c r="L312" s="19" t="n">
        <v>0.0244226319395881</v>
      </c>
      <c r="M312" s="19"/>
      <c r="N312" s="19" t="n">
        <v>0.0325845444148863</v>
      </c>
      <c r="O312" s="19" t="n">
        <v>0.0439794996383125</v>
      </c>
      <c r="P312" s="19" t="n">
        <v>0.0520913809954209</v>
      </c>
      <c r="Q312" s="19" t="n">
        <v>0.0577628766581782</v>
      </c>
      <c r="R312" s="19"/>
      <c r="S312" s="19" t="n">
        <v>0.0698843819439215</v>
      </c>
      <c r="T312" s="19" t="n">
        <v>0.0622519432155066</v>
      </c>
      <c r="U312" s="19" t="n">
        <v>0.0102488876262575</v>
      </c>
      <c r="V312" s="19" t="n">
        <v>0.0398828677659142</v>
      </c>
      <c r="W312" s="19" t="n">
        <v>0.0286371385471337</v>
      </c>
      <c r="X312" s="19" t="n">
        <v>0.0651963683728159</v>
      </c>
      <c r="Y312" s="19" t="n">
        <v>0.0792256131288818</v>
      </c>
      <c r="Z312" s="19" t="n">
        <v>0.0185128936819203</v>
      </c>
      <c r="AA312" s="19" t="n">
        <v>0.0177882068320156</v>
      </c>
      <c r="AB312" s="19" t="n">
        <v>0.0453223918182674</v>
      </c>
      <c r="AC312" s="19" t="n">
        <v>0.0534656678427133</v>
      </c>
      <c r="AD312" s="19" t="n">
        <v>0</v>
      </c>
      <c r="AE312" s="19"/>
      <c r="AF312" s="19" t="n">
        <v>0.0478451756056172</v>
      </c>
      <c r="AG312" s="19" t="n">
        <v>0.0366148957423251</v>
      </c>
      <c r="AH312" s="19" t="n">
        <v>0.0609695093930572</v>
      </c>
      <c r="AI312" s="19"/>
      <c r="AJ312" s="19" t="n">
        <v>0.0498451366383377</v>
      </c>
      <c r="AK312" s="19" t="n">
        <v>0.055329169796967</v>
      </c>
      <c r="AL312" s="19" t="n">
        <v>0.0464030113979103</v>
      </c>
      <c r="AM312" s="19" t="n">
        <v>0</v>
      </c>
      <c r="AN312" s="19" t="n">
        <v>0.0395366070893512</v>
      </c>
      <c r="AO312" s="19"/>
      <c r="AP312" s="19" t="n">
        <v>0.0653540947048392</v>
      </c>
      <c r="AQ312" s="19" t="n">
        <v>0.0514471933686277</v>
      </c>
      <c r="AR312" s="19" t="n">
        <v>0.059134062919082</v>
      </c>
    </row>
    <row r="313">
      <c r="B313" t="s">
        <v>213</v>
      </c>
      <c r="C313" s="19" t="n">
        <v>0.118453782866513</v>
      </c>
      <c r="D313" s="19" t="n">
        <v>0.137287137950562</v>
      </c>
      <c r="E313" s="19" t="n">
        <v>0.100272554807761</v>
      </c>
      <c r="F313" s="19"/>
      <c r="G313" s="19" t="n">
        <v>0.162889417082072</v>
      </c>
      <c r="H313" s="19" t="n">
        <v>0.176798506904094</v>
      </c>
      <c r="I313" s="19" t="n">
        <v>0.100321156554704</v>
      </c>
      <c r="J313" s="19" t="n">
        <v>0.0998601599490897</v>
      </c>
      <c r="K313" s="19" t="n">
        <v>0.0750400062122139</v>
      </c>
      <c r="L313" s="19" t="n">
        <v>0.100518496324241</v>
      </c>
      <c r="M313" s="19"/>
      <c r="N313" s="19" t="n">
        <v>0.173476305600752</v>
      </c>
      <c r="O313" s="19" t="n">
        <v>0.125717876054906</v>
      </c>
      <c r="P313" s="19" t="n">
        <v>0.0956988290774235</v>
      </c>
      <c r="Q313" s="19" t="n">
        <v>0.073372221661584</v>
      </c>
      <c r="R313" s="19"/>
      <c r="S313" s="19" t="n">
        <v>0.144886266958756</v>
      </c>
      <c r="T313" s="19" t="n">
        <v>0.134855191431211</v>
      </c>
      <c r="U313" s="19" t="n">
        <v>0.143825565147988</v>
      </c>
      <c r="V313" s="19" t="n">
        <v>0.14489872524464</v>
      </c>
      <c r="W313" s="19" t="n">
        <v>0.0969096550974308</v>
      </c>
      <c r="X313" s="19" t="n">
        <v>0.0456419623484539</v>
      </c>
      <c r="Y313" s="19" t="n">
        <v>0.112619461317331</v>
      </c>
      <c r="Z313" s="19" t="n">
        <v>0.0872368637628829</v>
      </c>
      <c r="AA313" s="19" t="n">
        <v>0.134054597883214</v>
      </c>
      <c r="AB313" s="19" t="n">
        <v>0.135267407034332</v>
      </c>
      <c r="AC313" s="19" t="n">
        <v>0.046050791893806</v>
      </c>
      <c r="AD313" s="19" t="n">
        <v>0.116069854934901</v>
      </c>
      <c r="AE313" s="19"/>
      <c r="AF313" s="19" t="n">
        <v>0.0694283261264283</v>
      </c>
      <c r="AG313" s="19" t="n">
        <v>0.158227275455254</v>
      </c>
      <c r="AH313" s="19" t="n">
        <v>0.117595893151823</v>
      </c>
      <c r="AI313" s="19"/>
      <c r="AJ313" s="19" t="n">
        <v>0.0902912342978535</v>
      </c>
      <c r="AK313" s="19" t="n">
        <v>0.114168132471125</v>
      </c>
      <c r="AL313" s="19" t="n">
        <v>0.171789685950096</v>
      </c>
      <c r="AM313" s="19" t="n">
        <v>0.100076888933174</v>
      </c>
      <c r="AN313" s="19" t="n">
        <v>0.141200168978571</v>
      </c>
      <c r="AO313" s="19"/>
      <c r="AP313" s="19" t="n">
        <v>0.0994273663002886</v>
      </c>
      <c r="AQ313" s="19" t="n">
        <v>0.116961650942823</v>
      </c>
      <c r="AR313" s="19" t="n">
        <v>0.154123813494031</v>
      </c>
    </row>
    <row r="314">
      <c r="B314" t="s">
        <v>214</v>
      </c>
      <c r="C314" s="19" t="n">
        <v>0.129490498157105</v>
      </c>
      <c r="D314" s="19" t="n">
        <v>0.148809650516053</v>
      </c>
      <c r="E314" s="19" t="n">
        <v>0.110856156629272</v>
      </c>
      <c r="F314" s="19"/>
      <c r="G314" s="19" t="n">
        <v>0.117425672906377</v>
      </c>
      <c r="H314" s="19" t="n">
        <v>0.111817792251894</v>
      </c>
      <c r="I314" s="19" t="n">
        <v>0.131270539586945</v>
      </c>
      <c r="J314" s="19" t="n">
        <v>0.138408426879659</v>
      </c>
      <c r="K314" s="19" t="n">
        <v>0.102984383902337</v>
      </c>
      <c r="L314" s="19" t="n">
        <v>0.160988435916537</v>
      </c>
      <c r="M314" s="19"/>
      <c r="N314" s="19" t="n">
        <v>0.132841246177388</v>
      </c>
      <c r="O314" s="19" t="n">
        <v>0.150428627404753</v>
      </c>
      <c r="P314" s="19" t="n">
        <v>0.144380848248763</v>
      </c>
      <c r="Q314" s="19" t="n">
        <v>0.0930754324139664</v>
      </c>
      <c r="R314" s="19"/>
      <c r="S314" s="19" t="n">
        <v>0.146673745844355</v>
      </c>
      <c r="T314" s="19" t="n">
        <v>0.131244762790312</v>
      </c>
      <c r="U314" s="19" t="n">
        <v>0.102633821933117</v>
      </c>
      <c r="V314" s="19" t="n">
        <v>0.120127713692934</v>
      </c>
      <c r="W314" s="19" t="n">
        <v>0.122565218197577</v>
      </c>
      <c r="X314" s="19" t="n">
        <v>0.142711986921672</v>
      </c>
      <c r="Y314" s="19" t="n">
        <v>0.112789860493537</v>
      </c>
      <c r="Z314" s="19" t="n">
        <v>0.12807075037339</v>
      </c>
      <c r="AA314" s="19" t="n">
        <v>0.087243542084581</v>
      </c>
      <c r="AB314" s="19" t="n">
        <v>0.119299825439433</v>
      </c>
      <c r="AC314" s="19" t="n">
        <v>0.213703156083567</v>
      </c>
      <c r="AD314" s="19" t="n">
        <v>0.209399668200935</v>
      </c>
      <c r="AE314" s="19"/>
      <c r="AF314" s="19" t="n">
        <v>0.146101659755782</v>
      </c>
      <c r="AG314" s="19" t="n">
        <v>0.133976477621155</v>
      </c>
      <c r="AH314" s="19" t="n">
        <v>0.0840784015884516</v>
      </c>
      <c r="AI314" s="19"/>
      <c r="AJ314" s="19" t="n">
        <v>0.182007394695292</v>
      </c>
      <c r="AK314" s="19" t="n">
        <v>0.119041960006467</v>
      </c>
      <c r="AL314" s="19" t="n">
        <v>0.124076171767067</v>
      </c>
      <c r="AM314" s="19" t="n">
        <v>0.134017547196388</v>
      </c>
      <c r="AN314" s="19" t="n">
        <v>0.0700076683623643</v>
      </c>
      <c r="AO314" s="19"/>
      <c r="AP314" s="19" t="n">
        <v>0.174001761665237</v>
      </c>
      <c r="AQ314" s="19" t="n">
        <v>0.144764966053481</v>
      </c>
      <c r="AR314" s="19" t="n">
        <v>0.0855764055278877</v>
      </c>
    </row>
    <row r="315">
      <c r="B315" t="s">
        <v>215</v>
      </c>
      <c r="C315" s="19" t="n">
        <v>0.0175028446652497</v>
      </c>
      <c r="D315" s="19" t="n">
        <v>0.0147842883182875</v>
      </c>
      <c r="E315" s="19" t="n">
        <v>0.0201960370452926</v>
      </c>
      <c r="F315" s="19"/>
      <c r="G315" s="19" t="n">
        <v>0.031850014411425</v>
      </c>
      <c r="H315" s="19" t="n">
        <v>0.0223722796138431</v>
      </c>
      <c r="I315" s="19" t="n">
        <v>0.0172071059789037</v>
      </c>
      <c r="J315" s="19" t="n">
        <v>0.0127328302549505</v>
      </c>
      <c r="K315" s="19" t="n">
        <v>0.0165770865897347</v>
      </c>
      <c r="L315" s="19" t="n">
        <v>0.00880977645823088</v>
      </c>
      <c r="M315" s="19"/>
      <c r="N315" s="19" t="n">
        <v>0.0231122936577046</v>
      </c>
      <c r="O315" s="19" t="n">
        <v>0.00701184981842757</v>
      </c>
      <c r="P315" s="19" t="n">
        <v>0.0191345277215057</v>
      </c>
      <c r="Q315" s="19" t="n">
        <v>0.021201232921063</v>
      </c>
      <c r="R315" s="19"/>
      <c r="S315" s="19" t="n">
        <v>0.0446357855301382</v>
      </c>
      <c r="T315" s="19" t="n">
        <v>0.0156723394577294</v>
      </c>
      <c r="U315" s="19" t="n">
        <v>0.00970046519870096</v>
      </c>
      <c r="V315" s="19" t="n">
        <v>0.012921457163598</v>
      </c>
      <c r="W315" s="19" t="n">
        <v>0.0115322491304387</v>
      </c>
      <c r="X315" s="19" t="n">
        <v>0.0200078919853033</v>
      </c>
      <c r="Y315" s="19" t="n">
        <v>0</v>
      </c>
      <c r="Z315" s="19" t="n">
        <v>0</v>
      </c>
      <c r="AA315" s="19" t="n">
        <v>0.00917735850376772</v>
      </c>
      <c r="AB315" s="19" t="n">
        <v>0.019959671430248</v>
      </c>
      <c r="AC315" s="19" t="n">
        <v>0.0372718442558147</v>
      </c>
      <c r="AD315" s="19" t="n">
        <v>0</v>
      </c>
      <c r="AE315" s="19"/>
      <c r="AF315" s="19" t="n">
        <v>0.0223342296643136</v>
      </c>
      <c r="AG315" s="19" t="n">
        <v>0.015907636501658</v>
      </c>
      <c r="AH315" s="19" t="n">
        <v>0.011648752610934</v>
      </c>
      <c r="AI315" s="19"/>
      <c r="AJ315" s="19" t="n">
        <v>0.0214616259118835</v>
      </c>
      <c r="AK315" s="19" t="n">
        <v>0.0137489304863946</v>
      </c>
      <c r="AL315" s="19" t="n">
        <v>0.0228829011483941</v>
      </c>
      <c r="AM315" s="19" t="n">
        <v>0</v>
      </c>
      <c r="AN315" s="19" t="n">
        <v>0.0235610046898303</v>
      </c>
      <c r="AO315" s="19"/>
      <c r="AP315" s="19" t="n">
        <v>0.0326457105343531</v>
      </c>
      <c r="AQ315" s="19" t="n">
        <v>0.00874002857121555</v>
      </c>
      <c r="AR315" s="19" t="n">
        <v>0.00950022557360688</v>
      </c>
    </row>
    <row r="316">
      <c r="B316" t="s">
        <v>216</v>
      </c>
      <c r="C316" s="19" t="n">
        <v>0.189499241663062</v>
      </c>
      <c r="D316" s="19" t="n">
        <v>0.183753963412533</v>
      </c>
      <c r="E316" s="19" t="n">
        <v>0.193506555337078</v>
      </c>
      <c r="F316" s="19"/>
      <c r="G316" s="19" t="n">
        <v>0.126237230605956</v>
      </c>
      <c r="H316" s="19" t="n">
        <v>0.161394825500309</v>
      </c>
      <c r="I316" s="19" t="n">
        <v>0.204865465706002</v>
      </c>
      <c r="J316" s="19" t="n">
        <v>0.235257261821129</v>
      </c>
      <c r="K316" s="19" t="n">
        <v>0.215947705283078</v>
      </c>
      <c r="L316" s="19" t="n">
        <v>0.186795649456054</v>
      </c>
      <c r="M316" s="19"/>
      <c r="N316" s="19" t="n">
        <v>0.147100638728235</v>
      </c>
      <c r="O316" s="19" t="n">
        <v>0.177961553361066</v>
      </c>
      <c r="P316" s="19" t="n">
        <v>0.166683414376977</v>
      </c>
      <c r="Q316" s="19" t="n">
        <v>0.26656728965635</v>
      </c>
      <c r="R316" s="19"/>
      <c r="S316" s="19" t="n">
        <v>0.16251989823758</v>
      </c>
      <c r="T316" s="19" t="n">
        <v>0.175358818868022</v>
      </c>
      <c r="U316" s="19" t="n">
        <v>0.173882659983284</v>
      </c>
      <c r="V316" s="19" t="n">
        <v>0.21745419986209</v>
      </c>
      <c r="W316" s="19" t="n">
        <v>0.20175447806672</v>
      </c>
      <c r="X316" s="19" t="n">
        <v>0.281905339337875</v>
      </c>
      <c r="Y316" s="19" t="n">
        <v>0.171627322916122</v>
      </c>
      <c r="Z316" s="19" t="n">
        <v>0.149129776665319</v>
      </c>
      <c r="AA316" s="19" t="n">
        <v>0.125776283592517</v>
      </c>
      <c r="AB316" s="19" t="n">
        <v>0.193729432542592</v>
      </c>
      <c r="AC316" s="19" t="n">
        <v>0.257315990162383</v>
      </c>
      <c r="AD316" s="19" t="n">
        <v>0.237860841218286</v>
      </c>
      <c r="AE316" s="19"/>
      <c r="AF316" s="19" t="n">
        <v>0.243123539715953</v>
      </c>
      <c r="AG316" s="19" t="n">
        <v>0.156901280378778</v>
      </c>
      <c r="AH316" s="19" t="n">
        <v>0.161053482278538</v>
      </c>
      <c r="AI316" s="19"/>
      <c r="AJ316" s="19" t="n">
        <v>0.187745306883579</v>
      </c>
      <c r="AK316" s="19" t="n">
        <v>0.181847965511289</v>
      </c>
      <c r="AL316" s="19" t="n">
        <v>0.120015565682542</v>
      </c>
      <c r="AM316" s="19" t="n">
        <v>0.429259695680017</v>
      </c>
      <c r="AN316" s="19" t="n">
        <v>0.257580153535272</v>
      </c>
      <c r="AO316" s="19"/>
      <c r="AP316" s="19" t="n">
        <v>0.14925394061212</v>
      </c>
      <c r="AQ316" s="19" t="n">
        <v>0.179464053462966</v>
      </c>
      <c r="AR316" s="19" t="n">
        <v>0.159759693635017</v>
      </c>
    </row>
    <row r="317">
      <c r="B317" t="s">
        <v>112</v>
      </c>
      <c r="C317" s="19" t="n">
        <v>0.117331712970828</v>
      </c>
      <c r="D317" s="19" t="n">
        <v>0.0815877030867047</v>
      </c>
      <c r="E317" s="19" t="n">
        <v>0.152518049897257</v>
      </c>
      <c r="F317" s="19"/>
      <c r="G317" s="19" t="n">
        <v>0.0832250400669544</v>
      </c>
      <c r="H317" s="19" t="n">
        <v>0.123262958212193</v>
      </c>
      <c r="I317" s="19" t="n">
        <v>0.0883691697502571</v>
      </c>
      <c r="J317" s="19" t="n">
        <v>0.140845220920411</v>
      </c>
      <c r="K317" s="19" t="n">
        <v>0.142603985728773</v>
      </c>
      <c r="L317" s="19" t="n">
        <v>0.122383626059683</v>
      </c>
      <c r="M317" s="19"/>
      <c r="N317" s="19" t="n">
        <v>0.0904454723038282</v>
      </c>
      <c r="O317" s="19" t="n">
        <v>0.127013683452286</v>
      </c>
      <c r="P317" s="19" t="n">
        <v>0.102414555495256</v>
      </c>
      <c r="Q317" s="19" t="n">
        <v>0.147397017354572</v>
      </c>
      <c r="R317" s="19"/>
      <c r="S317" s="19" t="n">
        <v>0.108505207405037</v>
      </c>
      <c r="T317" s="19" t="n">
        <v>0.152882850525968</v>
      </c>
      <c r="U317" s="19" t="n">
        <v>0.126634174042115</v>
      </c>
      <c r="V317" s="19" t="n">
        <v>0.0841760448743453</v>
      </c>
      <c r="W317" s="19" t="n">
        <v>0.16318326699103</v>
      </c>
      <c r="X317" s="19" t="n">
        <v>0.0829405073841261</v>
      </c>
      <c r="Y317" s="19" t="n">
        <v>0.0992143393927293</v>
      </c>
      <c r="Z317" s="19" t="n">
        <v>0.140505155518065</v>
      </c>
      <c r="AA317" s="19" t="n">
        <v>0.161109816279448</v>
      </c>
      <c r="AB317" s="19" t="n">
        <v>0.0775561772129486</v>
      </c>
      <c r="AC317" s="19" t="n">
        <v>0.124178192095027</v>
      </c>
      <c r="AD317" s="19" t="n">
        <v>0.0402623217617766</v>
      </c>
      <c r="AE317" s="19"/>
      <c r="AF317" s="19" t="n">
        <v>0.110722418671014</v>
      </c>
      <c r="AG317" s="19" t="n">
        <v>0.105313634368756</v>
      </c>
      <c r="AH317" s="19" t="n">
        <v>0.166139904108124</v>
      </c>
      <c r="AI317" s="19"/>
      <c r="AJ317" s="19" t="n">
        <v>0.114848703920679</v>
      </c>
      <c r="AK317" s="19" t="n">
        <v>0.0944058405712763</v>
      </c>
      <c r="AL317" s="19" t="n">
        <v>0.0516350214730203</v>
      </c>
      <c r="AM317" s="19" t="n">
        <v>0.119338433518426</v>
      </c>
      <c r="AN317" s="19" t="n">
        <v>0.208380691951297</v>
      </c>
      <c r="AO317" s="19"/>
      <c r="AP317" s="19" t="n">
        <v>0.116819702614565</v>
      </c>
      <c r="AQ317" s="19" t="n">
        <v>0.0872470433566042</v>
      </c>
      <c r="AR317" s="19" t="n">
        <v>0.078179564704971</v>
      </c>
    </row>
    <row r="318">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row>
    <row r="319">
      <c r="B319" s="7" t="s">
        <v>218</v>
      </c>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row>
    <row r="320">
      <c r="B320" s="26" t="s">
        <v>62</v>
      </c>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row>
    <row r="321">
      <c r="B321" t="s">
        <v>59</v>
      </c>
      <c r="C321" s="19" t="n">
        <v>0.349947966745852</v>
      </c>
      <c r="D321" s="19" t="n">
        <v>0.327997632724783</v>
      </c>
      <c r="E321" s="19" t="n">
        <v>0.372108142133031</v>
      </c>
      <c r="F321" s="19"/>
      <c r="G321" s="19" t="n">
        <v>0.402342238212098</v>
      </c>
      <c r="H321" s="19" t="n">
        <v>0.329180765354271</v>
      </c>
      <c r="I321" s="19" t="n">
        <v>0.31122200597243</v>
      </c>
      <c r="J321" s="19" t="n">
        <v>0.361676019866212</v>
      </c>
      <c r="K321" s="19" t="n">
        <v>0.343687606678437</v>
      </c>
      <c r="L321" s="19" t="n">
        <v>0.358456039635638</v>
      </c>
      <c r="M321" s="19"/>
      <c r="N321" s="19" t="n">
        <v>0.35948106945062</v>
      </c>
      <c r="O321" s="19" t="n">
        <v>0.319708792191523</v>
      </c>
      <c r="P321" s="19" t="n">
        <v>0.415626492764457</v>
      </c>
      <c r="Q321" s="19" t="n">
        <v>0.310978043858217</v>
      </c>
      <c r="R321" s="19"/>
      <c r="S321" s="19" t="n">
        <v>0.419508281571142</v>
      </c>
      <c r="T321" s="19" t="n">
        <v>0.302927055809723</v>
      </c>
      <c r="U321" s="19" t="n">
        <v>0.400567578203816</v>
      </c>
      <c r="V321" s="19" t="n">
        <v>0.383794854975979</v>
      </c>
      <c r="W321" s="19" t="n">
        <v>0.342477058035988</v>
      </c>
      <c r="X321" s="19" t="n">
        <v>0.33689117606498</v>
      </c>
      <c r="Y321" s="19" t="n">
        <v>0.323397843117523</v>
      </c>
      <c r="Z321" s="19" t="n">
        <v>0.123938835025098</v>
      </c>
      <c r="AA321" s="19" t="n">
        <v>0.339547250336241</v>
      </c>
      <c r="AB321" s="19" t="n">
        <v>0.333279279668003</v>
      </c>
      <c r="AC321" s="19" t="n">
        <v>0.380044169268677</v>
      </c>
      <c r="AD321" s="19" t="n">
        <v>0.459292073698485</v>
      </c>
      <c r="AE321" s="19"/>
      <c r="AF321" s="19" t="n">
        <v>0.347550175239076</v>
      </c>
      <c r="AG321" s="19" t="n">
        <v>0.341928306797904</v>
      </c>
      <c r="AH321" s="19" t="n">
        <v>0.33485616052163</v>
      </c>
      <c r="AI321" s="19"/>
      <c r="AJ321" s="19" t="n">
        <v>0.322234492043358</v>
      </c>
      <c r="AK321" s="19" t="n">
        <v>0.391711051719714</v>
      </c>
      <c r="AL321" s="19" t="n">
        <v>0.381363439565691</v>
      </c>
      <c r="AM321" s="19" t="n">
        <v>0.395793984967057</v>
      </c>
      <c r="AN321" s="19" t="n">
        <v>0.344299336749648</v>
      </c>
      <c r="AO321" s="19"/>
      <c r="AP321" s="19" t="n">
        <v>0.296410456201711</v>
      </c>
      <c r="AQ321" s="19" t="n">
        <v>0.415474729919942</v>
      </c>
      <c r="AR321" s="19" t="n">
        <v>0.398711195018229</v>
      </c>
    </row>
    <row r="322">
      <c r="B322" t="s">
        <v>58</v>
      </c>
      <c r="C322" s="19" t="n">
        <v>0.406131754918588</v>
      </c>
      <c r="D322" s="19" t="n">
        <v>0.441401870301501</v>
      </c>
      <c r="E322" s="19" t="n">
        <v>0.37244919482336</v>
      </c>
      <c r="F322" s="19"/>
      <c r="G322" s="19" t="n">
        <v>0.414420608118445</v>
      </c>
      <c r="H322" s="19" t="n">
        <v>0.426797403658104</v>
      </c>
      <c r="I322" s="19" t="n">
        <v>0.442855164424531</v>
      </c>
      <c r="J322" s="19" t="n">
        <v>0.388690697693507</v>
      </c>
      <c r="K322" s="19" t="n">
        <v>0.323838058288418</v>
      </c>
      <c r="L322" s="19" t="n">
        <v>0.423485145071654</v>
      </c>
      <c r="M322" s="19"/>
      <c r="N322" s="19" t="n">
        <v>0.438759967912655</v>
      </c>
      <c r="O322" s="19" t="n">
        <v>0.427268634069501</v>
      </c>
      <c r="P322" s="19" t="n">
        <v>0.383903534697498</v>
      </c>
      <c r="Q322" s="19" t="n">
        <v>0.374971378423017</v>
      </c>
      <c r="R322" s="19"/>
      <c r="S322" s="19" t="n">
        <v>0.370692913886454</v>
      </c>
      <c r="T322" s="19" t="n">
        <v>0.408652167718003</v>
      </c>
      <c r="U322" s="19" t="n">
        <v>0.357426763958128</v>
      </c>
      <c r="V322" s="19" t="n">
        <v>0.40403587094195</v>
      </c>
      <c r="W322" s="19" t="n">
        <v>0.424415939125858</v>
      </c>
      <c r="X322" s="19" t="n">
        <v>0.450855258230547</v>
      </c>
      <c r="Y322" s="19" t="n">
        <v>0.399203558237802</v>
      </c>
      <c r="Z322" s="19" t="n">
        <v>0.529127716104995</v>
      </c>
      <c r="AA322" s="19" t="n">
        <v>0.401943204727437</v>
      </c>
      <c r="AB322" s="19" t="n">
        <v>0.421794895322064</v>
      </c>
      <c r="AC322" s="19" t="n">
        <v>0.429296975676229</v>
      </c>
      <c r="AD322" s="19" t="n">
        <v>0.304081924692595</v>
      </c>
      <c r="AE322" s="19"/>
      <c r="AF322" s="19" t="n">
        <v>0.413366740743005</v>
      </c>
      <c r="AG322" s="19" t="n">
        <v>0.423714162153612</v>
      </c>
      <c r="AH322" s="19" t="n">
        <v>0.375307212408628</v>
      </c>
      <c r="AI322" s="19"/>
      <c r="AJ322" s="19" t="n">
        <v>0.452473537051257</v>
      </c>
      <c r="AK322" s="19" t="n">
        <v>0.361064492642574</v>
      </c>
      <c r="AL322" s="19" t="n">
        <v>0.418069444594065</v>
      </c>
      <c r="AM322" s="19" t="n">
        <v>0.436722757123595</v>
      </c>
      <c r="AN322" s="19" t="n">
        <v>0.358627972208104</v>
      </c>
      <c r="AO322" s="19"/>
      <c r="AP322" s="19" t="n">
        <v>0.50495637766202</v>
      </c>
      <c r="AQ322" s="19" t="n">
        <v>0.383667035973373</v>
      </c>
      <c r="AR322" s="19" t="n">
        <v>0.330670164970565</v>
      </c>
    </row>
    <row r="323">
      <c r="B323" t="s">
        <v>112</v>
      </c>
      <c r="C323" s="19" t="n">
        <v>0.24392027833556</v>
      </c>
      <c r="D323" s="19" t="n">
        <v>0.230600496973716</v>
      </c>
      <c r="E323" s="19" t="n">
        <v>0.255442663043609</v>
      </c>
      <c r="F323" s="19"/>
      <c r="G323" s="19" t="n">
        <v>0.183237153669457</v>
      </c>
      <c r="H323" s="19" t="n">
        <v>0.244021830987625</v>
      </c>
      <c r="I323" s="19" t="n">
        <v>0.24592282960304</v>
      </c>
      <c r="J323" s="19" t="n">
        <v>0.249633282440281</v>
      </c>
      <c r="K323" s="19" t="n">
        <v>0.332474335033145</v>
      </c>
      <c r="L323" s="19" t="n">
        <v>0.218058815292708</v>
      </c>
      <c r="M323" s="19"/>
      <c r="N323" s="19" t="n">
        <v>0.201758962636726</v>
      </c>
      <c r="O323" s="19" t="n">
        <v>0.253022573738976</v>
      </c>
      <c r="P323" s="19" t="n">
        <v>0.200469972538045</v>
      </c>
      <c r="Q323" s="19" t="n">
        <v>0.314050577718766</v>
      </c>
      <c r="R323" s="19"/>
      <c r="S323" s="19" t="n">
        <v>0.209798804542404</v>
      </c>
      <c r="T323" s="19" t="n">
        <v>0.288420776472274</v>
      </c>
      <c r="U323" s="19" t="n">
        <v>0.242005657838056</v>
      </c>
      <c r="V323" s="19" t="n">
        <v>0.212169274082071</v>
      </c>
      <c r="W323" s="19" t="n">
        <v>0.233107002838154</v>
      </c>
      <c r="X323" s="19" t="n">
        <v>0.212253565704473</v>
      </c>
      <c r="Y323" s="19" t="n">
        <v>0.277398598644676</v>
      </c>
      <c r="Z323" s="19" t="n">
        <v>0.346933448869907</v>
      </c>
      <c r="AA323" s="19" t="n">
        <v>0.258509544936321</v>
      </c>
      <c r="AB323" s="19" t="n">
        <v>0.244925825009933</v>
      </c>
      <c r="AC323" s="19" t="n">
        <v>0.190658855055094</v>
      </c>
      <c r="AD323" s="19" t="n">
        <v>0.23662600160892</v>
      </c>
      <c r="AE323" s="19"/>
      <c r="AF323" s="19" t="n">
        <v>0.239083084017919</v>
      </c>
      <c r="AG323" s="19" t="n">
        <v>0.234357531048483</v>
      </c>
      <c r="AH323" s="19" t="n">
        <v>0.289836627069741</v>
      </c>
      <c r="AI323" s="19"/>
      <c r="AJ323" s="19" t="n">
        <v>0.225291970905385</v>
      </c>
      <c r="AK323" s="19" t="n">
        <v>0.247224455637713</v>
      </c>
      <c r="AL323" s="19" t="n">
        <v>0.200567115840244</v>
      </c>
      <c r="AM323" s="19" t="n">
        <v>0.167483257909348</v>
      </c>
      <c r="AN323" s="19" t="n">
        <v>0.297072691042249</v>
      </c>
      <c r="AO323" s="19"/>
      <c r="AP323" s="19" t="n">
        <v>0.198633166136269</v>
      </c>
      <c r="AQ323" s="19" t="n">
        <v>0.200858234106685</v>
      </c>
      <c r="AR323" s="19" t="n">
        <v>0.270618640011206</v>
      </c>
    </row>
    <row r="324">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row>
    <row r="325">
      <c r="B325" s="7" t="s">
        <v>223</v>
      </c>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row>
    <row r="326">
      <c r="B326" s="26" t="s">
        <v>62</v>
      </c>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row>
    <row r="327">
      <c r="B327" t="s">
        <v>219</v>
      </c>
      <c r="C327" s="19" t="n">
        <v>0.158560163428334</v>
      </c>
      <c r="D327" s="19" t="n">
        <v>0.16234632897365</v>
      </c>
      <c r="E327" s="19" t="n">
        <v>0.155172903444661</v>
      </c>
      <c r="F327" s="19"/>
      <c r="G327" s="19" t="n">
        <v>0.165455517357714</v>
      </c>
      <c r="H327" s="19" t="n">
        <v>0.11573462336368</v>
      </c>
      <c r="I327" s="19" t="n">
        <v>0.142950105456849</v>
      </c>
      <c r="J327" s="19" t="n">
        <v>0.158098514289847</v>
      </c>
      <c r="K327" s="19" t="n">
        <v>0.113938243097787</v>
      </c>
      <c r="L327" s="19" t="n">
        <v>0.231942082338043</v>
      </c>
      <c r="M327" s="19"/>
      <c r="N327" s="19" t="n">
        <v>0.191104786014073</v>
      </c>
      <c r="O327" s="19" t="n">
        <v>0.167003883385616</v>
      </c>
      <c r="P327" s="19" t="n">
        <v>0.135513297498698</v>
      </c>
      <c r="Q327" s="19" t="n">
        <v>0.133200842341525</v>
      </c>
      <c r="R327" s="19"/>
      <c r="S327" s="19" t="n">
        <v>0.0926970902271297</v>
      </c>
      <c r="T327" s="19" t="n">
        <v>0.190450601237368</v>
      </c>
      <c r="U327" s="19" t="n">
        <v>0.137509643598501</v>
      </c>
      <c r="V327" s="19" t="n">
        <v>0.136222369827913</v>
      </c>
      <c r="W327" s="19" t="n">
        <v>0.161313995202994</v>
      </c>
      <c r="X327" s="19" t="n">
        <v>0.136850379185565</v>
      </c>
      <c r="Y327" s="19" t="n">
        <v>0.170737259832702</v>
      </c>
      <c r="Z327" s="19" t="n">
        <v>0.221774896047199</v>
      </c>
      <c r="AA327" s="19" t="n">
        <v>0.204361604056176</v>
      </c>
      <c r="AB327" s="19" t="n">
        <v>0.122599623622704</v>
      </c>
      <c r="AC327" s="19" t="n">
        <v>0.171271942654985</v>
      </c>
      <c r="AD327" s="19" t="n">
        <v>0.311795367532274</v>
      </c>
      <c r="AE327" s="19"/>
      <c r="AF327" s="19" t="n">
        <v>0.146472185147894</v>
      </c>
      <c r="AG327" s="19" t="n">
        <v>0.17562512344837</v>
      </c>
      <c r="AH327" s="19" t="n">
        <v>0.123441304861056</v>
      </c>
      <c r="AI327" s="19"/>
      <c r="AJ327" s="19" t="n">
        <v>0.181074978523599</v>
      </c>
      <c r="AK327" s="19" t="n">
        <v>0.146166364859258</v>
      </c>
      <c r="AL327" s="19" t="n">
        <v>0.161603849155376</v>
      </c>
      <c r="AM327" s="19" t="n">
        <v>0.219415322451599</v>
      </c>
      <c r="AN327" s="19" t="n">
        <v>0.123825516342374</v>
      </c>
      <c r="AO327" s="19"/>
      <c r="AP327" s="19" t="n">
        <v>0.194104121196182</v>
      </c>
      <c r="AQ327" s="19" t="n">
        <v>0.158478014078285</v>
      </c>
      <c r="AR327" s="19" t="n">
        <v>0.165183208674714</v>
      </c>
    </row>
    <row r="328">
      <c r="B328" t="s">
        <v>220</v>
      </c>
      <c r="C328" s="19" t="n">
        <v>0.480012540208624</v>
      </c>
      <c r="D328" s="19" t="n">
        <v>0.471030087798837</v>
      </c>
      <c r="E328" s="19" t="n">
        <v>0.489750258588869</v>
      </c>
      <c r="F328" s="19"/>
      <c r="G328" s="19" t="n">
        <v>0.576217055885978</v>
      </c>
      <c r="H328" s="19" t="n">
        <v>0.582895503319501</v>
      </c>
      <c r="I328" s="19" t="n">
        <v>0.476812598699918</v>
      </c>
      <c r="J328" s="19" t="n">
        <v>0.442994334943687</v>
      </c>
      <c r="K328" s="19" t="n">
        <v>0.396966876350539</v>
      </c>
      <c r="L328" s="19" t="n">
        <v>0.421116573950319</v>
      </c>
      <c r="M328" s="19"/>
      <c r="N328" s="19" t="n">
        <v>0.475087298677325</v>
      </c>
      <c r="O328" s="19" t="n">
        <v>0.515783807943805</v>
      </c>
      <c r="P328" s="19" t="n">
        <v>0.485363910667227</v>
      </c>
      <c r="Q328" s="19" t="n">
        <v>0.447215510998587</v>
      </c>
      <c r="R328" s="19"/>
      <c r="S328" s="19" t="n">
        <v>0.521877695587335</v>
      </c>
      <c r="T328" s="19" t="n">
        <v>0.48925754890721</v>
      </c>
      <c r="U328" s="19" t="n">
        <v>0.477915081504054</v>
      </c>
      <c r="V328" s="19" t="n">
        <v>0.545374557203884</v>
      </c>
      <c r="W328" s="19" t="n">
        <v>0.465581423812084</v>
      </c>
      <c r="X328" s="19" t="n">
        <v>0.491870647485085</v>
      </c>
      <c r="Y328" s="19" t="n">
        <v>0.537529540308632</v>
      </c>
      <c r="Z328" s="19" t="n">
        <v>0.426832820562268</v>
      </c>
      <c r="AA328" s="19" t="n">
        <v>0.477641898640099</v>
      </c>
      <c r="AB328" s="19" t="n">
        <v>0.405938805372003</v>
      </c>
      <c r="AC328" s="19" t="n">
        <v>0.388103246354989</v>
      </c>
      <c r="AD328" s="19" t="n">
        <v>0.353807934838916</v>
      </c>
      <c r="AE328" s="19"/>
      <c r="AF328" s="19" t="n">
        <v>0.450249509008732</v>
      </c>
      <c r="AG328" s="19" t="n">
        <v>0.472625884131521</v>
      </c>
      <c r="AH328" s="19" t="n">
        <v>0.541654652025103</v>
      </c>
      <c r="AI328" s="19"/>
      <c r="AJ328" s="19" t="n">
        <v>0.484436707950664</v>
      </c>
      <c r="AK328" s="19" t="n">
        <v>0.480129233009709</v>
      </c>
      <c r="AL328" s="19" t="n">
        <v>0.467664821392561</v>
      </c>
      <c r="AM328" s="19" t="n">
        <v>0.438694086852204</v>
      </c>
      <c r="AN328" s="19" t="n">
        <v>0.460288031587437</v>
      </c>
      <c r="AO328" s="19"/>
      <c r="AP328" s="19" t="n">
        <v>0.495802447787219</v>
      </c>
      <c r="AQ328" s="19" t="n">
        <v>0.48655961243911</v>
      </c>
      <c r="AR328" s="19" t="n">
        <v>0.546798593309482</v>
      </c>
    </row>
    <row r="329">
      <c r="B329" t="s">
        <v>221</v>
      </c>
      <c r="C329" s="19" t="n">
        <v>0.172099064604666</v>
      </c>
      <c r="D329" s="19" t="n">
        <v>0.168769051522664</v>
      </c>
      <c r="E329" s="19" t="n">
        <v>0.173709970554503</v>
      </c>
      <c r="F329" s="19"/>
      <c r="G329" s="19" t="n">
        <v>0.201118467605803</v>
      </c>
      <c r="H329" s="19" t="n">
        <v>0.146855556265516</v>
      </c>
      <c r="I329" s="19" t="n">
        <v>0.137628753792194</v>
      </c>
      <c r="J329" s="19" t="n">
        <v>0.199104312863916</v>
      </c>
      <c r="K329" s="19" t="n">
        <v>0.220703377612429</v>
      </c>
      <c r="L329" s="19" t="n">
        <v>0.146971005096755</v>
      </c>
      <c r="M329" s="19"/>
      <c r="N329" s="19" t="n">
        <v>0.165330379559987</v>
      </c>
      <c r="O329" s="19" t="n">
        <v>0.159421592321041</v>
      </c>
      <c r="P329" s="19" t="n">
        <v>0.185438061982728</v>
      </c>
      <c r="Q329" s="19" t="n">
        <v>0.183630781195432</v>
      </c>
      <c r="R329" s="19"/>
      <c r="S329" s="19" t="n">
        <v>0.21701546593182</v>
      </c>
      <c r="T329" s="19" t="n">
        <v>0.164754135805615</v>
      </c>
      <c r="U329" s="19" t="n">
        <v>0.20413204398995</v>
      </c>
      <c r="V329" s="19" t="n">
        <v>0.112978561023131</v>
      </c>
      <c r="W329" s="19" t="n">
        <v>0.209531322310728</v>
      </c>
      <c r="X329" s="19" t="n">
        <v>0.176974721497056</v>
      </c>
      <c r="Y329" s="19" t="n">
        <v>0.13816157070298</v>
      </c>
      <c r="Z329" s="19" t="n">
        <v>0.166784041688375</v>
      </c>
      <c r="AA329" s="19" t="n">
        <v>0.118026946952318</v>
      </c>
      <c r="AB329" s="19" t="n">
        <v>0.219547993321825</v>
      </c>
      <c r="AC329" s="19" t="n">
        <v>0.168336680121554</v>
      </c>
      <c r="AD329" s="19" t="n">
        <v>0.143832733432097</v>
      </c>
      <c r="AE329" s="19"/>
      <c r="AF329" s="19" t="n">
        <v>0.197985441527937</v>
      </c>
      <c r="AG329" s="19" t="n">
        <v>0.148485559701895</v>
      </c>
      <c r="AH329" s="19" t="n">
        <v>0.155430397718995</v>
      </c>
      <c r="AI329" s="19"/>
      <c r="AJ329" s="19" t="n">
        <v>0.179836488296988</v>
      </c>
      <c r="AK329" s="19" t="n">
        <v>0.159115680679438</v>
      </c>
      <c r="AL329" s="19" t="n">
        <v>0.190928419086462</v>
      </c>
      <c r="AM329" s="19" t="n">
        <v>0.16227775172581</v>
      </c>
      <c r="AN329" s="19" t="n">
        <v>0.221512587877221</v>
      </c>
      <c r="AO329" s="19"/>
      <c r="AP329" s="19" t="n">
        <v>0.173454284307402</v>
      </c>
      <c r="AQ329" s="19" t="n">
        <v>0.164960672410955</v>
      </c>
      <c r="AR329" s="19" t="n">
        <v>0.115149371501844</v>
      </c>
    </row>
    <row r="330">
      <c r="B330" t="s">
        <v>222</v>
      </c>
      <c r="C330" s="19" t="n">
        <v>0.124703863961704</v>
      </c>
      <c r="D330" s="19" t="n">
        <v>0.128844220965749</v>
      </c>
      <c r="E330" s="19" t="n">
        <v>0.120902960941562</v>
      </c>
      <c r="F330" s="19"/>
      <c r="G330" s="19" t="n">
        <v>0.0241867663119116</v>
      </c>
      <c r="H330" s="19" t="n">
        <v>0.086088379070938</v>
      </c>
      <c r="I330" s="19" t="n">
        <v>0.154681385201709</v>
      </c>
      <c r="J330" s="19" t="n">
        <v>0.130882503630939</v>
      </c>
      <c r="K330" s="19" t="n">
        <v>0.202969467996912</v>
      </c>
      <c r="L330" s="19" t="n">
        <v>0.140527489544757</v>
      </c>
      <c r="M330" s="19"/>
      <c r="N330" s="19" t="n">
        <v>0.137620538321045</v>
      </c>
      <c r="O330" s="19" t="n">
        <v>0.0847771181706586</v>
      </c>
      <c r="P330" s="19" t="n">
        <v>0.130649118949759</v>
      </c>
      <c r="Q330" s="19" t="n">
        <v>0.149054250992549</v>
      </c>
      <c r="R330" s="19"/>
      <c r="S330" s="19" t="n">
        <v>0.127897836247361</v>
      </c>
      <c r="T330" s="19" t="n">
        <v>0.0838282439839922</v>
      </c>
      <c r="U330" s="19" t="n">
        <v>0.106442062879241</v>
      </c>
      <c r="V330" s="19" t="n">
        <v>0.124637756433978</v>
      </c>
      <c r="W330" s="19" t="n">
        <v>0.0962385148087527</v>
      </c>
      <c r="X330" s="19" t="n">
        <v>0.140907264427069</v>
      </c>
      <c r="Y330" s="19" t="n">
        <v>0.0808125040862641</v>
      </c>
      <c r="Z330" s="19" t="n">
        <v>0.128942355971029</v>
      </c>
      <c r="AA330" s="19" t="n">
        <v>0.118394465491688</v>
      </c>
      <c r="AB330" s="19" t="n">
        <v>0.189047217529818</v>
      </c>
      <c r="AC330" s="19" t="n">
        <v>0.187424985633314</v>
      </c>
      <c r="AD330" s="19" t="n">
        <v>0.190563964196713</v>
      </c>
      <c r="AE330" s="19"/>
      <c r="AF330" s="19" t="n">
        <v>0.132683251390707</v>
      </c>
      <c r="AG330" s="19" t="n">
        <v>0.151824496362393</v>
      </c>
      <c r="AH330" s="19" t="n">
        <v>0.0893292891873741</v>
      </c>
      <c r="AI330" s="19"/>
      <c r="AJ330" s="19" t="n">
        <v>0.0975841693810338</v>
      </c>
      <c r="AK330" s="19" t="n">
        <v>0.14737592565794</v>
      </c>
      <c r="AL330" s="19" t="n">
        <v>0.126288620716951</v>
      </c>
      <c r="AM330" s="19" t="n">
        <v>0.179612838970387</v>
      </c>
      <c r="AN330" s="19" t="n">
        <v>0.104267971148194</v>
      </c>
      <c r="AO330" s="19"/>
      <c r="AP330" s="19" t="n">
        <v>0.0894993898945765</v>
      </c>
      <c r="AQ330" s="19" t="n">
        <v>0.126703615799112</v>
      </c>
      <c r="AR330" s="19" t="n">
        <v>0.11785815635489</v>
      </c>
    </row>
    <row r="331">
      <c r="B331" t="s">
        <v>85</v>
      </c>
      <c r="C331" s="19" t="n">
        <v>0.0646243677966727</v>
      </c>
      <c r="D331" s="19" t="n">
        <v>0.0690103107391001</v>
      </c>
      <c r="E331" s="19" t="n">
        <v>0.0604639064704043</v>
      </c>
      <c r="F331" s="19"/>
      <c r="G331" s="19" t="n">
        <v>0.0330221928385922</v>
      </c>
      <c r="H331" s="19" t="n">
        <v>0.0684259379803643</v>
      </c>
      <c r="I331" s="19" t="n">
        <v>0.0879271568493293</v>
      </c>
      <c r="J331" s="19" t="n">
        <v>0.0689203342716105</v>
      </c>
      <c r="K331" s="19" t="n">
        <v>0.0654220349423334</v>
      </c>
      <c r="L331" s="19" t="n">
        <v>0.0594428490701256</v>
      </c>
      <c r="M331" s="19"/>
      <c r="N331" s="19" t="n">
        <v>0.0308569974275698</v>
      </c>
      <c r="O331" s="19" t="n">
        <v>0.0730135981788798</v>
      </c>
      <c r="P331" s="19" t="n">
        <v>0.063035610901588</v>
      </c>
      <c r="Q331" s="19" t="n">
        <v>0.0868986144719075</v>
      </c>
      <c r="R331" s="19"/>
      <c r="S331" s="19" t="n">
        <v>0.0405119120063544</v>
      </c>
      <c r="T331" s="19" t="n">
        <v>0.0717094700658156</v>
      </c>
      <c r="U331" s="19" t="n">
        <v>0.0740011680282553</v>
      </c>
      <c r="V331" s="19" t="n">
        <v>0.0807867555110937</v>
      </c>
      <c r="W331" s="19" t="n">
        <v>0.0673347438654408</v>
      </c>
      <c r="X331" s="19" t="n">
        <v>0.0533969874052244</v>
      </c>
      <c r="Y331" s="19" t="n">
        <v>0.0727591250694222</v>
      </c>
      <c r="Z331" s="19" t="n">
        <v>0.0556658857311292</v>
      </c>
      <c r="AA331" s="19" t="n">
        <v>0.0815750848597186</v>
      </c>
      <c r="AB331" s="19" t="n">
        <v>0.0628663601536499</v>
      </c>
      <c r="AC331" s="19" t="n">
        <v>0.0848631452351579</v>
      </c>
      <c r="AD331" s="19" t="n">
        <v>0</v>
      </c>
      <c r="AE331" s="19"/>
      <c r="AF331" s="19" t="n">
        <v>0.0726096129247301</v>
      </c>
      <c r="AG331" s="19" t="n">
        <v>0.0514389363558209</v>
      </c>
      <c r="AH331" s="19" t="n">
        <v>0.0901443562074722</v>
      </c>
      <c r="AI331" s="19"/>
      <c r="AJ331" s="19" t="n">
        <v>0.057067655847715</v>
      </c>
      <c r="AK331" s="19" t="n">
        <v>0.0672127957936542</v>
      </c>
      <c r="AL331" s="19" t="n">
        <v>0.0535142896486507</v>
      </c>
      <c r="AM331" s="19" t="n">
        <v>0</v>
      </c>
      <c r="AN331" s="19" t="n">
        <v>0.0901058930447747</v>
      </c>
      <c r="AO331" s="19"/>
      <c r="AP331" s="19" t="n">
        <v>0.0471397568146204</v>
      </c>
      <c r="AQ331" s="19" t="n">
        <v>0.0632980852725391</v>
      </c>
      <c r="AR331" s="19" t="n">
        <v>0.0550106701590706</v>
      </c>
    </row>
    <row r="332">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row>
    <row r="333">
      <c r="B333" s="7" t="s">
        <v>228</v>
      </c>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row>
    <row r="334">
      <c r="B334" s="26" t="s">
        <v>62</v>
      </c>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row>
    <row r="335">
      <c r="B335" t="s">
        <v>224</v>
      </c>
      <c r="C335" s="19" t="n">
        <v>0.0675305123314869</v>
      </c>
      <c r="D335" s="19" t="n">
        <v>0.083403978532783</v>
      </c>
      <c r="E335" s="19" t="n">
        <v>0.0521424746916169</v>
      </c>
      <c r="F335" s="19"/>
      <c r="G335" s="19" t="n">
        <v>0.0988091503755592</v>
      </c>
      <c r="H335" s="19" t="n">
        <v>0.149174005301464</v>
      </c>
      <c r="I335" s="19" t="n">
        <v>0.0428946210599234</v>
      </c>
      <c r="J335" s="19" t="n">
        <v>0.0419298523422794</v>
      </c>
      <c r="K335" s="19" t="n">
        <v>0.0630646993277255</v>
      </c>
      <c r="L335" s="19" t="n">
        <v>0.0240356834103272</v>
      </c>
      <c r="M335" s="19"/>
      <c r="N335" s="19" t="n">
        <v>0.0652504916059176</v>
      </c>
      <c r="O335" s="19" t="n">
        <v>0.0661472525828468</v>
      </c>
      <c r="P335" s="19" t="n">
        <v>0.0927358175095932</v>
      </c>
      <c r="Q335" s="19" t="n">
        <v>0.0503487856864931</v>
      </c>
      <c r="R335" s="19"/>
      <c r="S335" s="19" t="n">
        <v>0.107002111229876</v>
      </c>
      <c r="T335" s="19" t="n">
        <v>0.0360609676549841</v>
      </c>
      <c r="U335" s="19" t="n">
        <v>0.0816905228019224</v>
      </c>
      <c r="V335" s="19" t="n">
        <v>0.0377952446302621</v>
      </c>
      <c r="W335" s="19" t="n">
        <v>0.100257660579139</v>
      </c>
      <c r="X335" s="19" t="n">
        <v>0.0726830548038704</v>
      </c>
      <c r="Y335" s="19" t="n">
        <v>0.138378098078062</v>
      </c>
      <c r="Z335" s="19" t="n">
        <v>0.0391567936860272</v>
      </c>
      <c r="AA335" s="19" t="n">
        <v>0.0409819472487177</v>
      </c>
      <c r="AB335" s="19" t="n">
        <v>0.0349344894607966</v>
      </c>
      <c r="AC335" s="19" t="n">
        <v>0.0507886014504677</v>
      </c>
      <c r="AD335" s="19" t="n">
        <v>0.0510420053860684</v>
      </c>
      <c r="AE335" s="19"/>
      <c r="AF335" s="19" t="n">
        <v>0.0561036192971146</v>
      </c>
      <c r="AG335" s="19" t="n">
        <v>0.0694897272755289</v>
      </c>
      <c r="AH335" s="19" t="n">
        <v>0.079006907092834</v>
      </c>
      <c r="AI335" s="19"/>
      <c r="AJ335" s="19" t="n">
        <v>0.0736139895946637</v>
      </c>
      <c r="AK335" s="19" t="n">
        <v>0.0752850532713272</v>
      </c>
      <c r="AL335" s="19" t="n">
        <v>0.0358984280811365</v>
      </c>
      <c r="AM335" s="19" t="n">
        <v>0</v>
      </c>
      <c r="AN335" s="19" t="n">
        <v>0.0581932159336694</v>
      </c>
      <c r="AO335" s="19"/>
      <c r="AP335" s="19" t="n">
        <v>0.0800570828964405</v>
      </c>
      <c r="AQ335" s="19" t="n">
        <v>0.084176974746568</v>
      </c>
      <c r="AR335" s="19" t="n">
        <v>0.0485796683024331</v>
      </c>
    </row>
    <row r="336">
      <c r="B336" t="s">
        <v>225</v>
      </c>
      <c r="C336" s="19" t="n">
        <v>0.372813283029285</v>
      </c>
      <c r="D336" s="19" t="n">
        <v>0.432513995657276</v>
      </c>
      <c r="E336" s="19" t="n">
        <v>0.315174453666877</v>
      </c>
      <c r="F336" s="19"/>
      <c r="G336" s="19" t="n">
        <v>0.326449766114553</v>
      </c>
      <c r="H336" s="19" t="n">
        <v>0.290652019019299</v>
      </c>
      <c r="I336" s="19" t="n">
        <v>0.393039519765816</v>
      </c>
      <c r="J336" s="19" t="n">
        <v>0.344992387017857</v>
      </c>
      <c r="K336" s="19" t="n">
        <v>0.330526432612494</v>
      </c>
      <c r="L336" s="19" t="n">
        <v>0.504919915244844</v>
      </c>
      <c r="M336" s="19"/>
      <c r="N336" s="19" t="n">
        <v>0.46382886357891</v>
      </c>
      <c r="O336" s="19" t="n">
        <v>0.392471929403786</v>
      </c>
      <c r="P336" s="19" t="n">
        <v>0.333510393974204</v>
      </c>
      <c r="Q336" s="19" t="n">
        <v>0.286446074297194</v>
      </c>
      <c r="R336" s="19"/>
      <c r="S336" s="19" t="n">
        <v>0.456223274068105</v>
      </c>
      <c r="T336" s="19" t="n">
        <v>0.335251799640401</v>
      </c>
      <c r="U336" s="19" t="n">
        <v>0.340378882565518</v>
      </c>
      <c r="V336" s="19" t="n">
        <v>0.411091090689142</v>
      </c>
      <c r="W336" s="19" t="n">
        <v>0.303556934029417</v>
      </c>
      <c r="X336" s="19" t="n">
        <v>0.430682657968486</v>
      </c>
      <c r="Y336" s="19" t="n">
        <v>0.300295100975762</v>
      </c>
      <c r="Z336" s="19" t="n">
        <v>0.41896509980334</v>
      </c>
      <c r="AA336" s="19" t="n">
        <v>0.377857184309679</v>
      </c>
      <c r="AB336" s="19" t="n">
        <v>0.371573517261026</v>
      </c>
      <c r="AC336" s="19" t="n">
        <v>0.349554751864269</v>
      </c>
      <c r="AD336" s="19" t="n">
        <v>0.261855456734094</v>
      </c>
      <c r="AE336" s="19"/>
      <c r="AF336" s="19" t="n">
        <v>0.360518960587061</v>
      </c>
      <c r="AG336" s="19" t="n">
        <v>0.410366366756142</v>
      </c>
      <c r="AH336" s="19" t="n">
        <v>0.324805947520413</v>
      </c>
      <c r="AI336" s="19"/>
      <c r="AJ336" s="19" t="n">
        <v>0.442800852890919</v>
      </c>
      <c r="AK336" s="19" t="n">
        <v>0.324800930507693</v>
      </c>
      <c r="AL336" s="19" t="n">
        <v>0.543883220422542</v>
      </c>
      <c r="AM336" s="19" t="n">
        <v>0.370550409514767</v>
      </c>
      <c r="AN336" s="19" t="n">
        <v>0.315566389572206</v>
      </c>
      <c r="AO336" s="19"/>
      <c r="AP336" s="19" t="n">
        <v>0.495842103905275</v>
      </c>
      <c r="AQ336" s="19" t="n">
        <v>0.3513759800729</v>
      </c>
      <c r="AR336" s="19" t="n">
        <v>0.466120902606044</v>
      </c>
    </row>
    <row r="337">
      <c r="B337" t="s">
        <v>226</v>
      </c>
      <c r="C337" s="19" t="n">
        <v>0.31659477418974</v>
      </c>
      <c r="D337" s="19" t="n">
        <v>0.276653764525271</v>
      </c>
      <c r="E337" s="19" t="n">
        <v>0.354293808570626</v>
      </c>
      <c r="F337" s="19"/>
      <c r="G337" s="19" t="n">
        <v>0.394175877899318</v>
      </c>
      <c r="H337" s="19" t="n">
        <v>0.342520362588971</v>
      </c>
      <c r="I337" s="19" t="n">
        <v>0.291068689709569</v>
      </c>
      <c r="J337" s="19" t="n">
        <v>0.325984660798282</v>
      </c>
      <c r="K337" s="19" t="n">
        <v>0.329282187806752</v>
      </c>
      <c r="L337" s="19" t="n">
        <v>0.24890850545064</v>
      </c>
      <c r="M337" s="19"/>
      <c r="N337" s="19" t="n">
        <v>0.2936432302571</v>
      </c>
      <c r="O337" s="19" t="n">
        <v>0.329648219214628</v>
      </c>
      <c r="P337" s="19" t="n">
        <v>0.347023943521336</v>
      </c>
      <c r="Q337" s="19" t="n">
        <v>0.302068504920108</v>
      </c>
      <c r="R337" s="19"/>
      <c r="S337" s="19" t="n">
        <v>0.264617222055533</v>
      </c>
      <c r="T337" s="19" t="n">
        <v>0.403924105944195</v>
      </c>
      <c r="U337" s="19" t="n">
        <v>0.26947907587365</v>
      </c>
      <c r="V337" s="19" t="n">
        <v>0.382286731537563</v>
      </c>
      <c r="W337" s="19" t="n">
        <v>0.295317062375863</v>
      </c>
      <c r="X337" s="19" t="n">
        <v>0.219764361575534</v>
      </c>
      <c r="Y337" s="19" t="n">
        <v>0.353173861160611</v>
      </c>
      <c r="Z337" s="19" t="n">
        <v>0.305468022687384</v>
      </c>
      <c r="AA337" s="19" t="n">
        <v>0.362727863030302</v>
      </c>
      <c r="AB337" s="19" t="n">
        <v>0.314829781260518</v>
      </c>
      <c r="AC337" s="19" t="n">
        <v>0.260754818670692</v>
      </c>
      <c r="AD337" s="19" t="n">
        <v>0.296286645462804</v>
      </c>
      <c r="AE337" s="19"/>
      <c r="AF337" s="19" t="n">
        <v>0.33048655096039</v>
      </c>
      <c r="AG337" s="19" t="n">
        <v>0.29552563642201</v>
      </c>
      <c r="AH337" s="19" t="n">
        <v>0.289967027023379</v>
      </c>
      <c r="AI337" s="19"/>
      <c r="AJ337" s="19" t="n">
        <v>0.291998005063831</v>
      </c>
      <c r="AK337" s="19" t="n">
        <v>0.353284799295061</v>
      </c>
      <c r="AL337" s="19" t="n">
        <v>0.235303248891843</v>
      </c>
      <c r="AM337" s="19" t="n">
        <v>0.135520451142197</v>
      </c>
      <c r="AN337" s="19" t="n">
        <v>0.278574814869942</v>
      </c>
      <c r="AO337" s="19"/>
      <c r="AP337" s="19" t="n">
        <v>0.267423750545208</v>
      </c>
      <c r="AQ337" s="19" t="n">
        <v>0.360107687643987</v>
      </c>
      <c r="AR337" s="19" t="n">
        <v>0.262485345340187</v>
      </c>
    </row>
    <row r="338">
      <c r="B338" t="s">
        <v>227</v>
      </c>
      <c r="C338" s="19" t="n">
        <v>0.117120336636013</v>
      </c>
      <c r="D338" s="19" t="n">
        <v>0.101133318714209</v>
      </c>
      <c r="E338" s="19" t="n">
        <v>0.13298640148792</v>
      </c>
      <c r="F338" s="19"/>
      <c r="G338" s="19" t="n">
        <v>0.124508919572098</v>
      </c>
      <c r="H338" s="19" t="n">
        <v>0.0996406903279641</v>
      </c>
      <c r="I338" s="19" t="n">
        <v>0.110334523598525</v>
      </c>
      <c r="J338" s="19" t="n">
        <v>0.118324865999738</v>
      </c>
      <c r="K338" s="19" t="n">
        <v>0.140442838204073</v>
      </c>
      <c r="L338" s="19" t="n">
        <v>0.115365723787672</v>
      </c>
      <c r="M338" s="19"/>
      <c r="N338" s="19" t="n">
        <v>0.0898305676741723</v>
      </c>
      <c r="O338" s="19" t="n">
        <v>0.119390857208111</v>
      </c>
      <c r="P338" s="19" t="n">
        <v>0.110942386844146</v>
      </c>
      <c r="Q338" s="19" t="n">
        <v>0.151555418457396</v>
      </c>
      <c r="R338" s="19"/>
      <c r="S338" s="19" t="n">
        <v>0.0740983340793289</v>
      </c>
      <c r="T338" s="19" t="n">
        <v>0.117486519012217</v>
      </c>
      <c r="U338" s="19" t="n">
        <v>0.147541925526094</v>
      </c>
      <c r="V338" s="19" t="n">
        <v>0.065237615802458</v>
      </c>
      <c r="W338" s="19" t="n">
        <v>0.172519725028619</v>
      </c>
      <c r="X338" s="19" t="n">
        <v>0.148260440394146</v>
      </c>
      <c r="Y338" s="19" t="n">
        <v>0.071640591440172</v>
      </c>
      <c r="Z338" s="19" t="n">
        <v>0.0655887243662832</v>
      </c>
      <c r="AA338" s="19" t="n">
        <v>0.0905212648856935</v>
      </c>
      <c r="AB338" s="19" t="n">
        <v>0.133536706818341</v>
      </c>
      <c r="AC338" s="19" t="n">
        <v>0.234885980529638</v>
      </c>
      <c r="AD338" s="19" t="n">
        <v>0.210035059890863</v>
      </c>
      <c r="AE338" s="19"/>
      <c r="AF338" s="19" t="n">
        <v>0.150149601642881</v>
      </c>
      <c r="AG338" s="19" t="n">
        <v>0.0897897717799492</v>
      </c>
      <c r="AH338" s="19" t="n">
        <v>0.105291214612113</v>
      </c>
      <c r="AI338" s="19"/>
      <c r="AJ338" s="19" t="n">
        <v>0.0901449265170364</v>
      </c>
      <c r="AK338" s="19" t="n">
        <v>0.114778930799574</v>
      </c>
      <c r="AL338" s="19" t="n">
        <v>0.123511555689934</v>
      </c>
      <c r="AM338" s="19" t="n">
        <v>0.4069366496297</v>
      </c>
      <c r="AN338" s="19" t="n">
        <v>0.134502475920801</v>
      </c>
      <c r="AO338" s="19"/>
      <c r="AP338" s="19" t="n">
        <v>0.0567069089618481</v>
      </c>
      <c r="AQ338" s="19" t="n">
        <v>0.104472312187734</v>
      </c>
      <c r="AR338" s="19" t="n">
        <v>0.140612590373253</v>
      </c>
    </row>
    <row r="339">
      <c r="B339" t="s">
        <v>85</v>
      </c>
      <c r="C339" s="19" t="n">
        <v>0.125941093813475</v>
      </c>
      <c r="D339" s="19" t="n">
        <v>0.106294942570461</v>
      </c>
      <c r="E339" s="19" t="n">
        <v>0.14540286158296</v>
      </c>
      <c r="F339" s="19"/>
      <c r="G339" s="19" t="n">
        <v>0.056056286038472</v>
      </c>
      <c r="H339" s="19" t="n">
        <v>0.118012922762302</v>
      </c>
      <c r="I339" s="19" t="n">
        <v>0.162662645866167</v>
      </c>
      <c r="J339" s="19" t="n">
        <v>0.168768233841844</v>
      </c>
      <c r="K339" s="19" t="n">
        <v>0.136683842048955</v>
      </c>
      <c r="L339" s="19" t="n">
        <v>0.106770172106517</v>
      </c>
      <c r="M339" s="19"/>
      <c r="N339" s="19" t="n">
        <v>0.0874468468838998</v>
      </c>
      <c r="O339" s="19" t="n">
        <v>0.0923417415906282</v>
      </c>
      <c r="P339" s="19" t="n">
        <v>0.115787458150721</v>
      </c>
      <c r="Q339" s="19" t="n">
        <v>0.209581216638809</v>
      </c>
      <c r="R339" s="19"/>
      <c r="S339" s="19" t="n">
        <v>0.0980590585671565</v>
      </c>
      <c r="T339" s="19" t="n">
        <v>0.107276607748203</v>
      </c>
      <c r="U339" s="19" t="n">
        <v>0.160909593232816</v>
      </c>
      <c r="V339" s="19" t="n">
        <v>0.103589317340575</v>
      </c>
      <c r="W339" s="19" t="n">
        <v>0.128348617986962</v>
      </c>
      <c r="X339" s="19" t="n">
        <v>0.128609485257964</v>
      </c>
      <c r="Y339" s="19" t="n">
        <v>0.136512348345392</v>
      </c>
      <c r="Z339" s="19" t="n">
        <v>0.170821359456966</v>
      </c>
      <c r="AA339" s="19" t="n">
        <v>0.127911740525608</v>
      </c>
      <c r="AB339" s="19" t="n">
        <v>0.145125505199318</v>
      </c>
      <c r="AC339" s="19" t="n">
        <v>0.104015847484933</v>
      </c>
      <c r="AD339" s="19" t="n">
        <v>0.180780832526171</v>
      </c>
      <c r="AE339" s="19"/>
      <c r="AF339" s="19" t="n">
        <v>0.102741267512554</v>
      </c>
      <c r="AG339" s="19" t="n">
        <v>0.13482849776637</v>
      </c>
      <c r="AH339" s="19" t="n">
        <v>0.20092890375126</v>
      </c>
      <c r="AI339" s="19"/>
      <c r="AJ339" s="19" t="n">
        <v>0.101442225933551</v>
      </c>
      <c r="AK339" s="19" t="n">
        <v>0.131850286126345</v>
      </c>
      <c r="AL339" s="19" t="n">
        <v>0.061403546914545</v>
      </c>
      <c r="AM339" s="19" t="n">
        <v>0.0869924897133362</v>
      </c>
      <c r="AN339" s="19" t="n">
        <v>0.213163103703381</v>
      </c>
      <c r="AO339" s="19"/>
      <c r="AP339" s="19" t="n">
        <v>0.0999701536912283</v>
      </c>
      <c r="AQ339" s="19" t="n">
        <v>0.0998670453488112</v>
      </c>
      <c r="AR339" s="19" t="n">
        <v>0.0822014933780831</v>
      </c>
    </row>
    <row r="340">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row>
    <row r="341">
      <c r="B341" s="7" t="s">
        <v>235</v>
      </c>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row>
    <row r="342">
      <c r="B342" s="26" t="s">
        <v>62</v>
      </c>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row>
    <row r="343">
      <c r="B343" t="s">
        <v>229</v>
      </c>
      <c r="C343" s="19" t="n">
        <v>0.178186613399174</v>
      </c>
      <c r="D343" s="19" t="n">
        <v>0.162376622229633</v>
      </c>
      <c r="E343" s="19" t="n">
        <v>0.192013466287709</v>
      </c>
      <c r="F343" s="19"/>
      <c r="G343" s="19" t="n">
        <v>0.310941681252714</v>
      </c>
      <c r="H343" s="19" t="n">
        <v>0.302847409964692</v>
      </c>
      <c r="I343" s="19" t="n">
        <v>0.213552857762327</v>
      </c>
      <c r="J343" s="19" t="n">
        <v>0.164547305376525</v>
      </c>
      <c r="K343" s="19" t="n">
        <v>0.0638874292015601</v>
      </c>
      <c r="L343" s="19" t="n">
        <v>0.0482788507428074</v>
      </c>
      <c r="M343" s="19"/>
      <c r="N343" s="19" t="n">
        <v>0.121380558222384</v>
      </c>
      <c r="O343" s="19" t="n">
        <v>0.210867278393022</v>
      </c>
      <c r="P343" s="19" t="n">
        <v>0.165696872125341</v>
      </c>
      <c r="Q343" s="19" t="n">
        <v>0.219409651157071</v>
      </c>
      <c r="R343" s="19"/>
      <c r="S343" s="19" t="n">
        <v>0.230997230033553</v>
      </c>
      <c r="T343" s="19" t="n">
        <v>0.170048186343363</v>
      </c>
      <c r="U343" s="19" t="n">
        <v>0.161074368733923</v>
      </c>
      <c r="V343" s="19" t="n">
        <v>0.159532059107818</v>
      </c>
      <c r="W343" s="19" t="n">
        <v>0.258569644764993</v>
      </c>
      <c r="X343" s="19" t="n">
        <v>0.183180420102271</v>
      </c>
      <c r="Y343" s="19" t="n">
        <v>0.153576320763341</v>
      </c>
      <c r="Z343" s="19" t="n">
        <v>0.138405118016957</v>
      </c>
      <c r="AA343" s="19" t="n">
        <v>0.225094321759486</v>
      </c>
      <c r="AB343" s="19" t="n">
        <v>0.0783104506764702</v>
      </c>
      <c r="AC343" s="19" t="n">
        <v>0.162729338217387</v>
      </c>
      <c r="AD343" s="19" t="n">
        <v>0.138186598424553</v>
      </c>
      <c r="AE343" s="19"/>
      <c r="AF343" s="19" t="n">
        <v>0.148193398076879</v>
      </c>
      <c r="AG343" s="19" t="n">
        <v>0.180589608916102</v>
      </c>
      <c r="AH343" s="19" t="n">
        <v>0.209726416581193</v>
      </c>
      <c r="AI343" s="19"/>
      <c r="AJ343" s="19" t="n">
        <v>0.132297895023104</v>
      </c>
      <c r="AK343" s="19" t="n">
        <v>0.229302535093513</v>
      </c>
      <c r="AL343" s="19" t="n">
        <v>0.119976647982157</v>
      </c>
      <c r="AM343" s="19" t="n">
        <v>0.167483257909348</v>
      </c>
      <c r="AN343" s="19" t="n">
        <v>0.223125442682472</v>
      </c>
      <c r="AO343" s="19"/>
      <c r="AP343" s="19" t="n">
        <v>0.124384088440545</v>
      </c>
      <c r="AQ343" s="19" t="n">
        <v>0.23410297186564</v>
      </c>
      <c r="AR343" s="19" t="n">
        <v>0.0927868052815955</v>
      </c>
    </row>
    <row r="344">
      <c r="B344" t="s">
        <v>230</v>
      </c>
      <c r="C344" s="19" t="n">
        <v>0.266978771666071</v>
      </c>
      <c r="D344" s="19" t="n">
        <v>0.255774611510632</v>
      </c>
      <c r="E344" s="19" t="n">
        <v>0.278465642544063</v>
      </c>
      <c r="F344" s="19"/>
      <c r="G344" s="19" t="n">
        <v>0.358384784010946</v>
      </c>
      <c r="H344" s="19" t="n">
        <v>0.398036253856597</v>
      </c>
      <c r="I344" s="19" t="n">
        <v>0.342959400443405</v>
      </c>
      <c r="J344" s="19" t="n">
        <v>0.226935018174649</v>
      </c>
      <c r="K344" s="19" t="n">
        <v>0.169873873107475</v>
      </c>
      <c r="L344" s="19" t="n">
        <v>0.136026921379326</v>
      </c>
      <c r="M344" s="19"/>
      <c r="N344" s="19" t="n">
        <v>0.328122724906494</v>
      </c>
      <c r="O344" s="19" t="n">
        <v>0.277217619707735</v>
      </c>
      <c r="P344" s="19" t="n">
        <v>0.291454572816029</v>
      </c>
      <c r="Q344" s="19" t="n">
        <v>0.169121091498006</v>
      </c>
      <c r="R344" s="19"/>
      <c r="S344" s="19" t="n">
        <v>0.370432744891128</v>
      </c>
      <c r="T344" s="19" t="n">
        <v>0.22900356103206</v>
      </c>
      <c r="U344" s="19" t="n">
        <v>0.224252053541762</v>
      </c>
      <c r="V344" s="19" t="n">
        <v>0.249469602243362</v>
      </c>
      <c r="W344" s="19" t="n">
        <v>0.237740233613742</v>
      </c>
      <c r="X344" s="19" t="n">
        <v>0.272071673416291</v>
      </c>
      <c r="Y344" s="19" t="n">
        <v>0.394543918518664</v>
      </c>
      <c r="Z344" s="19" t="n">
        <v>0.27586796949001</v>
      </c>
      <c r="AA344" s="19" t="n">
        <v>0.278305476891508</v>
      </c>
      <c r="AB344" s="19" t="n">
        <v>0.254988451120284</v>
      </c>
      <c r="AC344" s="19" t="n">
        <v>0.130987862279332</v>
      </c>
      <c r="AD344" s="19" t="n">
        <v>0.0370853613231554</v>
      </c>
      <c r="AE344" s="19"/>
      <c r="AF344" s="19" t="n">
        <v>0.234384280596327</v>
      </c>
      <c r="AG344" s="19" t="n">
        <v>0.259347872530702</v>
      </c>
      <c r="AH344" s="19" t="n">
        <v>0.299239336742933</v>
      </c>
      <c r="AI344" s="19"/>
      <c r="AJ344" s="19" t="n">
        <v>0.240080487213365</v>
      </c>
      <c r="AK344" s="19" t="n">
        <v>0.301553688523694</v>
      </c>
      <c r="AL344" s="19" t="n">
        <v>0.237982803652088</v>
      </c>
      <c r="AM344" s="19" t="n">
        <v>0.507802133166083</v>
      </c>
      <c r="AN344" s="19" t="n">
        <v>0.231956662434232</v>
      </c>
      <c r="AO344" s="19"/>
      <c r="AP344" s="19" t="n">
        <v>0.265050731485982</v>
      </c>
      <c r="AQ344" s="19" t="n">
        <v>0.315660499940078</v>
      </c>
      <c r="AR344" s="19" t="n">
        <v>0.26164362568304</v>
      </c>
    </row>
    <row r="345">
      <c r="B345" t="s">
        <v>231</v>
      </c>
      <c r="C345" s="19" t="n">
        <v>0.139930485334183</v>
      </c>
      <c r="D345" s="19" t="n">
        <v>0.137928007555897</v>
      </c>
      <c r="E345" s="19" t="n">
        <v>0.142166764177336</v>
      </c>
      <c r="F345" s="19"/>
      <c r="G345" s="19" t="n">
        <v>0.214067927929535</v>
      </c>
      <c r="H345" s="19" t="n">
        <v>0.158619607105901</v>
      </c>
      <c r="I345" s="19" t="n">
        <v>0.182908809247835</v>
      </c>
      <c r="J345" s="19" t="n">
        <v>0.144021543289376</v>
      </c>
      <c r="K345" s="19" t="n">
        <v>0.106802733574626</v>
      </c>
      <c r="L345" s="19" t="n">
        <v>0.0599996931455626</v>
      </c>
      <c r="M345" s="19"/>
      <c r="N345" s="19" t="n">
        <v>0.140580248825962</v>
      </c>
      <c r="O345" s="19" t="n">
        <v>0.151762296650617</v>
      </c>
      <c r="P345" s="19" t="n">
        <v>0.118139597048594</v>
      </c>
      <c r="Q345" s="19" t="n">
        <v>0.14833490688292</v>
      </c>
      <c r="R345" s="19"/>
      <c r="S345" s="19" t="n">
        <v>0.135242371949029</v>
      </c>
      <c r="T345" s="19" t="n">
        <v>0.178737250732158</v>
      </c>
      <c r="U345" s="19" t="n">
        <v>0.168979828480852</v>
      </c>
      <c r="V345" s="19" t="n">
        <v>0.154070798920877</v>
      </c>
      <c r="W345" s="19" t="n">
        <v>0.150469922587336</v>
      </c>
      <c r="X345" s="19" t="n">
        <v>0.0817676982180557</v>
      </c>
      <c r="Y345" s="19" t="n">
        <v>0.126294953796056</v>
      </c>
      <c r="Z345" s="19" t="n">
        <v>0.108114794891313</v>
      </c>
      <c r="AA345" s="19" t="n">
        <v>0.166946948672229</v>
      </c>
      <c r="AB345" s="19" t="n">
        <v>0.0971743166527721</v>
      </c>
      <c r="AC345" s="19" t="n">
        <v>0.0995898088898613</v>
      </c>
      <c r="AD345" s="19" t="n">
        <v>0.199068635372842</v>
      </c>
      <c r="AE345" s="19"/>
      <c r="AF345" s="19" t="n">
        <v>0.124003822764708</v>
      </c>
      <c r="AG345" s="19" t="n">
        <v>0.128537242737124</v>
      </c>
      <c r="AH345" s="19" t="n">
        <v>0.187096819907444</v>
      </c>
      <c r="AI345" s="19"/>
      <c r="AJ345" s="19" t="n">
        <v>0.137228621656184</v>
      </c>
      <c r="AK345" s="19" t="n">
        <v>0.140941771437915</v>
      </c>
      <c r="AL345" s="19" t="n">
        <v>0.174977135662595</v>
      </c>
      <c r="AM345" s="19" t="n">
        <v>0</v>
      </c>
      <c r="AN345" s="19" t="n">
        <v>0.141508637024569</v>
      </c>
      <c r="AO345" s="19"/>
      <c r="AP345" s="19" t="n">
        <v>0.126434190156623</v>
      </c>
      <c r="AQ345" s="19" t="n">
        <v>0.152005032763052</v>
      </c>
      <c r="AR345" s="19" t="n">
        <v>0.153678355291542</v>
      </c>
    </row>
    <row r="346">
      <c r="B346" t="s">
        <v>232</v>
      </c>
      <c r="C346" s="19" t="n">
        <v>0.0871567228782927</v>
      </c>
      <c r="D346" s="19" t="n">
        <v>0.114317494450871</v>
      </c>
      <c r="E346" s="19" t="n">
        <v>0.0607701274441279</v>
      </c>
      <c r="F346" s="19"/>
      <c r="G346" s="19" t="n">
        <v>0.0579591378894031</v>
      </c>
      <c r="H346" s="19" t="n">
        <v>0.0666089414066227</v>
      </c>
      <c r="I346" s="19" t="n">
        <v>0.104400681165639</v>
      </c>
      <c r="J346" s="19" t="n">
        <v>0.118886948387818</v>
      </c>
      <c r="K346" s="19" t="n">
        <v>0.101729697398502</v>
      </c>
      <c r="L346" s="19" t="n">
        <v>0.0736803522822674</v>
      </c>
      <c r="M346" s="19"/>
      <c r="N346" s="19" t="n">
        <v>0.0935013970408403</v>
      </c>
      <c r="O346" s="19" t="n">
        <v>0.0736268301698195</v>
      </c>
      <c r="P346" s="19" t="n">
        <v>0.0822531379670287</v>
      </c>
      <c r="Q346" s="19" t="n">
        <v>0.10008859777327</v>
      </c>
      <c r="R346" s="19"/>
      <c r="S346" s="19" t="n">
        <v>0.0614704736031936</v>
      </c>
      <c r="T346" s="19" t="n">
        <v>0.125987437448199</v>
      </c>
      <c r="U346" s="19" t="n">
        <v>0.0657348501907581</v>
      </c>
      <c r="V346" s="19" t="n">
        <v>0.108926141454654</v>
      </c>
      <c r="W346" s="19" t="n">
        <v>0.0635521307328758</v>
      </c>
      <c r="X346" s="19" t="n">
        <v>0.121443573621561</v>
      </c>
      <c r="Y346" s="19" t="n">
        <v>0.0317176091396252</v>
      </c>
      <c r="Z346" s="19" t="n">
        <v>0.130702884643446</v>
      </c>
      <c r="AA346" s="19" t="n">
        <v>0.0394205061651903</v>
      </c>
      <c r="AB346" s="19" t="n">
        <v>0.112706719365062</v>
      </c>
      <c r="AC346" s="19" t="n">
        <v>0.129268729195758</v>
      </c>
      <c r="AD346" s="19" t="n">
        <v>0.100765194357367</v>
      </c>
      <c r="AE346" s="19"/>
      <c r="AF346" s="19" t="n">
        <v>0.0874992416196957</v>
      </c>
      <c r="AG346" s="19" t="n">
        <v>0.102578830894191</v>
      </c>
      <c r="AH346" s="19" t="n">
        <v>0.0694219009489521</v>
      </c>
      <c r="AI346" s="19"/>
      <c r="AJ346" s="19" t="n">
        <v>0.0896859302177021</v>
      </c>
      <c r="AK346" s="19" t="n">
        <v>0.100274662691436</v>
      </c>
      <c r="AL346" s="19" t="n">
        <v>0.0740435918340831</v>
      </c>
      <c r="AM346" s="19" t="n">
        <v>0</v>
      </c>
      <c r="AN346" s="19" t="n">
        <v>0.0794417286069022</v>
      </c>
      <c r="AO346" s="19"/>
      <c r="AP346" s="19" t="n">
        <v>0.113794683724166</v>
      </c>
      <c r="AQ346" s="19" t="n">
        <v>0.0866686644610122</v>
      </c>
      <c r="AR346" s="19" t="n">
        <v>0.110040715334492</v>
      </c>
    </row>
    <row r="347">
      <c r="B347" t="s">
        <v>233</v>
      </c>
      <c r="C347" s="19" t="n">
        <v>0.153050394884185</v>
      </c>
      <c r="D347" s="19" t="n">
        <v>0.166199779996881</v>
      </c>
      <c r="E347" s="19" t="n">
        <v>0.140496133910309</v>
      </c>
      <c r="F347" s="19"/>
      <c r="G347" s="19" t="n">
        <v>0.0254481598800707</v>
      </c>
      <c r="H347" s="19" t="n">
        <v>0.0437966613184905</v>
      </c>
      <c r="I347" s="19" t="n">
        <v>0.0905778096735191</v>
      </c>
      <c r="J347" s="19" t="n">
        <v>0.213833152089939</v>
      </c>
      <c r="K347" s="19" t="n">
        <v>0.291369992136533</v>
      </c>
      <c r="L347" s="19" t="n">
        <v>0.234624050063222</v>
      </c>
      <c r="M347" s="19"/>
      <c r="N347" s="19" t="n">
        <v>0.135169075350819</v>
      </c>
      <c r="O347" s="19" t="n">
        <v>0.148951275820354</v>
      </c>
      <c r="P347" s="19" t="n">
        <v>0.181101106945536</v>
      </c>
      <c r="Q347" s="19" t="n">
        <v>0.146335894803975</v>
      </c>
      <c r="R347" s="19"/>
      <c r="S347" s="19" t="n">
        <v>0.101131543502081</v>
      </c>
      <c r="T347" s="19" t="n">
        <v>0.102730544592431</v>
      </c>
      <c r="U347" s="19" t="n">
        <v>0.153826014113406</v>
      </c>
      <c r="V347" s="19" t="n">
        <v>0.125674923408852</v>
      </c>
      <c r="W347" s="19" t="n">
        <v>0.126486036727056</v>
      </c>
      <c r="X347" s="19" t="n">
        <v>0.170826773669392</v>
      </c>
      <c r="Y347" s="19" t="n">
        <v>0.128273883582626</v>
      </c>
      <c r="Z347" s="19" t="n">
        <v>0.139508472428883</v>
      </c>
      <c r="AA347" s="19" t="n">
        <v>0.147893450910657</v>
      </c>
      <c r="AB347" s="19" t="n">
        <v>0.24831592165256</v>
      </c>
      <c r="AC347" s="19" t="n">
        <v>0.239862508765583</v>
      </c>
      <c r="AD347" s="19" t="n">
        <v>0.374613212566697</v>
      </c>
      <c r="AE347" s="19"/>
      <c r="AF347" s="19" t="n">
        <v>0.183233836807968</v>
      </c>
      <c r="AG347" s="19" t="n">
        <v>0.159496553732332</v>
      </c>
      <c r="AH347" s="19" t="n">
        <v>0.112487492232874</v>
      </c>
      <c r="AI347" s="19"/>
      <c r="AJ347" s="19" t="n">
        <v>0.170409430578659</v>
      </c>
      <c r="AK347" s="19" t="n">
        <v>0.129075866902739</v>
      </c>
      <c r="AL347" s="19" t="n">
        <v>0.120970397659534</v>
      </c>
      <c r="AM347" s="19" t="n">
        <v>0.21768404994248</v>
      </c>
      <c r="AN347" s="19" t="n">
        <v>0.165405472663925</v>
      </c>
      <c r="AO347" s="19"/>
      <c r="AP347" s="19" t="n">
        <v>0.154983217049063</v>
      </c>
      <c r="AQ347" s="19" t="n">
        <v>0.103146623764043</v>
      </c>
      <c r="AR347" s="19" t="n">
        <v>0.140056635311489</v>
      </c>
    </row>
    <row r="348">
      <c r="B348" t="s">
        <v>234</v>
      </c>
      <c r="C348" s="19" t="n">
        <v>0.174697011838093</v>
      </c>
      <c r="D348" s="19" t="n">
        <v>0.163403484256086</v>
      </c>
      <c r="E348" s="19" t="n">
        <v>0.186087865636455</v>
      </c>
      <c r="F348" s="19"/>
      <c r="G348" s="19" t="n">
        <v>0.0331983090373308</v>
      </c>
      <c r="H348" s="19" t="n">
        <v>0.0300911263476972</v>
      </c>
      <c r="I348" s="19" t="n">
        <v>0.0656004417072764</v>
      </c>
      <c r="J348" s="19" t="n">
        <v>0.131776032681693</v>
      </c>
      <c r="K348" s="19" t="n">
        <v>0.266336274581304</v>
      </c>
      <c r="L348" s="19" t="n">
        <v>0.447390132386815</v>
      </c>
      <c r="M348" s="19"/>
      <c r="N348" s="19" t="n">
        <v>0.1812459956535</v>
      </c>
      <c r="O348" s="19" t="n">
        <v>0.137574699258451</v>
      </c>
      <c r="P348" s="19" t="n">
        <v>0.161354713097471</v>
      </c>
      <c r="Q348" s="19" t="n">
        <v>0.216709857884758</v>
      </c>
      <c r="R348" s="19"/>
      <c r="S348" s="19" t="n">
        <v>0.100725636021016</v>
      </c>
      <c r="T348" s="19" t="n">
        <v>0.193493019851788</v>
      </c>
      <c r="U348" s="19" t="n">
        <v>0.226132884939299</v>
      </c>
      <c r="V348" s="19" t="n">
        <v>0.202326474864438</v>
      </c>
      <c r="W348" s="19" t="n">
        <v>0.163182031573996</v>
      </c>
      <c r="X348" s="19" t="n">
        <v>0.170709860972429</v>
      </c>
      <c r="Y348" s="19" t="n">
        <v>0.165593314199688</v>
      </c>
      <c r="Z348" s="19" t="n">
        <v>0.207400760529391</v>
      </c>
      <c r="AA348" s="19" t="n">
        <v>0.14233929560093</v>
      </c>
      <c r="AB348" s="19" t="n">
        <v>0.208504140532852</v>
      </c>
      <c r="AC348" s="19" t="n">
        <v>0.237561752652079</v>
      </c>
      <c r="AD348" s="19" t="n">
        <v>0.150280997955386</v>
      </c>
      <c r="AE348" s="19"/>
      <c r="AF348" s="19" t="n">
        <v>0.222685420134423</v>
      </c>
      <c r="AG348" s="19" t="n">
        <v>0.169449891189549</v>
      </c>
      <c r="AH348" s="19" t="n">
        <v>0.122028033586603</v>
      </c>
      <c r="AI348" s="19"/>
      <c r="AJ348" s="19" t="n">
        <v>0.230297635310985</v>
      </c>
      <c r="AK348" s="19" t="n">
        <v>0.098851475350704</v>
      </c>
      <c r="AL348" s="19" t="n">
        <v>0.272049423209544</v>
      </c>
      <c r="AM348" s="19" t="n">
        <v>0.107030558982089</v>
      </c>
      <c r="AN348" s="19" t="n">
        <v>0.158562056587901</v>
      </c>
      <c r="AO348" s="19"/>
      <c r="AP348" s="19" t="n">
        <v>0.21535308914362</v>
      </c>
      <c r="AQ348" s="19" t="n">
        <v>0.108416207206175</v>
      </c>
      <c r="AR348" s="19" t="n">
        <v>0.241793863097842</v>
      </c>
    </row>
    <row r="34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row>
    <row r="350">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180</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59</v>
      </c>
      <c r="C9" s="19" t="n">
        <v>0.0491913309683806</v>
      </c>
      <c r="D9" s="19" t="n">
        <v>0.0576227486394785</v>
      </c>
      <c r="E9" s="19" t="n">
        <v>0.0410442317405385</v>
      </c>
      <c r="F9" s="19"/>
      <c r="G9" s="19" t="n">
        <v>0.122222260994309</v>
      </c>
      <c r="H9" s="19" t="n">
        <v>0.10751546694613</v>
      </c>
      <c r="I9" s="19" t="n">
        <v>0.0426781304123</v>
      </c>
      <c r="J9" s="19" t="n">
        <v>0.0228128751679181</v>
      </c>
      <c r="K9" s="19" t="n">
        <v>0.00577892314146524</v>
      </c>
      <c r="L9" s="19" t="n">
        <v>0.00933882427844571</v>
      </c>
      <c r="M9" s="19"/>
      <c r="N9" s="19" t="n">
        <v>0.0417312494974532</v>
      </c>
      <c r="O9" s="19" t="n">
        <v>0.048069067531776</v>
      </c>
      <c r="P9" s="19" t="n">
        <v>0.0577410396898227</v>
      </c>
      <c r="Q9" s="19" t="n">
        <v>0.0516885488785723</v>
      </c>
      <c r="R9" s="19"/>
      <c r="S9" s="19" t="n">
        <v>0.0961375127708091</v>
      </c>
      <c r="T9" s="19" t="n">
        <v>0.0469139094227396</v>
      </c>
      <c r="U9" s="19" t="n">
        <v>0.0249294578933847</v>
      </c>
      <c r="V9" s="19" t="n">
        <v>0.0268991291488892</v>
      </c>
      <c r="W9" s="19" t="n">
        <v>0.0726057800030116</v>
      </c>
      <c r="X9" s="19" t="n">
        <v>0.0653345150282449</v>
      </c>
      <c r="Y9" s="19" t="n">
        <v>0.0255375269478529</v>
      </c>
      <c r="Z9" s="19" t="n">
        <v>0.060308812275259</v>
      </c>
      <c r="AA9" s="19" t="n">
        <v>0.00969117359742833</v>
      </c>
      <c r="AB9" s="19" t="n">
        <v>0.049614585389737</v>
      </c>
      <c r="AC9" s="19" t="n">
        <v>0.0529678144256279</v>
      </c>
      <c r="AD9" s="19" t="n">
        <v>0.0538871409828707</v>
      </c>
      <c r="AE9" s="19"/>
      <c r="AF9" s="19" t="n">
        <v>0.0287704504059489</v>
      </c>
      <c r="AG9" s="19" t="n">
        <v>0.0581213591642242</v>
      </c>
      <c r="AH9" s="19" t="n">
        <v>0.0556762479156558</v>
      </c>
      <c r="AI9" s="19"/>
      <c r="AJ9" s="19" t="n">
        <v>0.0366395086661527</v>
      </c>
      <c r="AK9" s="19" t="n">
        <v>0.0856488429407182</v>
      </c>
      <c r="AL9" s="19" t="n">
        <v>0.0267093524883535</v>
      </c>
      <c r="AM9" s="19" t="n">
        <v>0</v>
      </c>
      <c r="AN9" s="19" t="n">
        <v>0.0517637711536842</v>
      </c>
      <c r="AO9" s="19"/>
      <c r="AP9" s="19" t="n">
        <v>0.0653115506849331</v>
      </c>
      <c r="AQ9" s="19" t="n">
        <v>0.06525801121751</v>
      </c>
      <c r="AR9" s="19" t="n">
        <v>0.0427084127015585</v>
      </c>
    </row>
    <row r="10">
      <c r="B10" s="20" t="s">
        <v>58</v>
      </c>
      <c r="C10" s="19" t="n">
        <v>0.90526047646597</v>
      </c>
      <c r="D10" s="19" t="n">
        <v>0.887449962007648</v>
      </c>
      <c r="E10" s="19" t="n">
        <v>0.922488626469965</v>
      </c>
      <c r="F10" s="19"/>
      <c r="G10" s="19" t="n">
        <v>0.805418419695301</v>
      </c>
      <c r="H10" s="19" t="n">
        <v>0.841470989348203</v>
      </c>
      <c r="I10" s="19" t="n">
        <v>0.925635601602449</v>
      </c>
      <c r="J10" s="19" t="n">
        <v>0.908484061915737</v>
      </c>
      <c r="K10" s="19" t="n">
        <v>0.957745931253623</v>
      </c>
      <c r="L10" s="19" t="n">
        <v>0.968661759072034</v>
      </c>
      <c r="M10" s="19"/>
      <c r="N10" s="19" t="n">
        <v>0.929990039326694</v>
      </c>
      <c r="O10" s="19" t="n">
        <v>0.900134694689563</v>
      </c>
      <c r="P10" s="19" t="n">
        <v>0.910354607591905</v>
      </c>
      <c r="Q10" s="19" t="n">
        <v>0.881940425773403</v>
      </c>
      <c r="R10" s="19"/>
      <c r="S10" s="19" t="n">
        <v>0.847924593484016</v>
      </c>
      <c r="T10" s="19" t="n">
        <v>0.897782424488114</v>
      </c>
      <c r="U10" s="19" t="n">
        <v>0.933388512033939</v>
      </c>
      <c r="V10" s="19" t="n">
        <v>0.933713797484388</v>
      </c>
      <c r="W10" s="19" t="n">
        <v>0.878163248650553</v>
      </c>
      <c r="X10" s="19" t="n">
        <v>0.878752284628148</v>
      </c>
      <c r="Y10" s="19" t="n">
        <v>0.91236873994442</v>
      </c>
      <c r="Z10" s="19" t="n">
        <v>0.925336098028252</v>
      </c>
      <c r="AA10" s="19" t="n">
        <v>0.952800046241757</v>
      </c>
      <c r="AB10" s="19" t="n">
        <v>0.89747109240896</v>
      </c>
      <c r="AC10" s="19" t="n">
        <v>0.932255742248156</v>
      </c>
      <c r="AD10" s="19" t="n">
        <v>0.946112859017129</v>
      </c>
      <c r="AE10" s="19"/>
      <c r="AF10" s="19" t="n">
        <v>0.929103571508419</v>
      </c>
      <c r="AG10" s="19" t="n">
        <v>0.906860499151107</v>
      </c>
      <c r="AH10" s="19" t="n">
        <v>0.884852806441076</v>
      </c>
      <c r="AI10" s="19"/>
      <c r="AJ10" s="19" t="n">
        <v>0.924350677296751</v>
      </c>
      <c r="AK10" s="19" t="n">
        <v>0.852616253759738</v>
      </c>
      <c r="AL10" s="19" t="n">
        <v>0.927266067643883</v>
      </c>
      <c r="AM10" s="19" t="n">
        <v>1</v>
      </c>
      <c r="AN10" s="19" t="n">
        <v>0.918544902503834</v>
      </c>
      <c r="AO10" s="19"/>
      <c r="AP10" s="19" t="n">
        <v>0.903979590406426</v>
      </c>
      <c r="AQ10" s="19" t="n">
        <v>0.875208841241728</v>
      </c>
      <c r="AR10" s="19" t="n">
        <v>0.90797592960594</v>
      </c>
    </row>
    <row r="11">
      <c r="B11" s="20" t="s">
        <v>85</v>
      </c>
      <c r="C11" s="21" t="n">
        <v>0.0455481925656492</v>
      </c>
      <c r="D11" s="21" t="n">
        <v>0.0549272893528731</v>
      </c>
      <c r="E11" s="21" t="n">
        <v>0.036467141789496</v>
      </c>
      <c r="F11" s="21"/>
      <c r="G11" s="21" t="n">
        <v>0.0723593193103898</v>
      </c>
      <c r="H11" s="21" t="n">
        <v>0.0510135437056675</v>
      </c>
      <c r="I11" s="21" t="n">
        <v>0.0316862679852517</v>
      </c>
      <c r="J11" s="21" t="n">
        <v>0.0687030629163451</v>
      </c>
      <c r="K11" s="21" t="n">
        <v>0.0364751456049123</v>
      </c>
      <c r="L11" s="21" t="n">
        <v>0.0219994166495206</v>
      </c>
      <c r="M11" s="21"/>
      <c r="N11" s="21" t="n">
        <v>0.0282787111758525</v>
      </c>
      <c r="O11" s="21" t="n">
        <v>0.051796237778661</v>
      </c>
      <c r="P11" s="21" t="n">
        <v>0.0319043527182721</v>
      </c>
      <c r="Q11" s="21" t="n">
        <v>0.0663710253480243</v>
      </c>
      <c r="R11" s="21"/>
      <c r="S11" s="21" t="n">
        <v>0.0559378937451747</v>
      </c>
      <c r="T11" s="21" t="n">
        <v>0.055303666089146</v>
      </c>
      <c r="U11" s="21" t="n">
        <v>0.0416820300726767</v>
      </c>
      <c r="V11" s="21" t="n">
        <v>0.0393870733667224</v>
      </c>
      <c r="W11" s="21" t="n">
        <v>0.049230971346436</v>
      </c>
      <c r="X11" s="21" t="n">
        <v>0.0559132003436068</v>
      </c>
      <c r="Y11" s="21" t="n">
        <v>0.0620937331077268</v>
      </c>
      <c r="Z11" s="21" t="n">
        <v>0.0143550896964888</v>
      </c>
      <c r="AA11" s="21" t="n">
        <v>0.0375087801608145</v>
      </c>
      <c r="AB11" s="21" t="n">
        <v>0.0529143222013032</v>
      </c>
      <c r="AC11" s="21" t="n">
        <v>0.0147764433262157</v>
      </c>
      <c r="AD11" s="21" t="n">
        <v>0</v>
      </c>
      <c r="AE11" s="21"/>
      <c r="AF11" s="21" t="n">
        <v>0.042125978085632</v>
      </c>
      <c r="AG11" s="21" t="n">
        <v>0.0350181416846691</v>
      </c>
      <c r="AH11" s="21" t="n">
        <v>0.0594709456432681</v>
      </c>
      <c r="AI11" s="21"/>
      <c r="AJ11" s="21" t="n">
        <v>0.039009814037096</v>
      </c>
      <c r="AK11" s="21" t="n">
        <v>0.0617349032995437</v>
      </c>
      <c r="AL11" s="21" t="n">
        <v>0.0460245798677633</v>
      </c>
      <c r="AM11" s="21" t="n">
        <v>0</v>
      </c>
      <c r="AN11" s="21" t="n">
        <v>0.0296913263424816</v>
      </c>
      <c r="AO11" s="21"/>
      <c r="AP11" s="21" t="n">
        <v>0.0307088589086409</v>
      </c>
      <c r="AQ11" s="21" t="n">
        <v>0.059533147540762</v>
      </c>
      <c r="AR11" s="21" t="n">
        <v>0.0493156576925016</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183</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181</v>
      </c>
      <c r="C9" s="19" t="n">
        <v>0.370179274647455</v>
      </c>
      <c r="D9" s="19" t="n">
        <v>0.380385993797417</v>
      </c>
      <c r="E9" s="19" t="n">
        <v>0.358946638264812</v>
      </c>
      <c r="F9" s="19"/>
      <c r="G9" s="19" t="n">
        <v>0.404729687550495</v>
      </c>
      <c r="H9" s="19" t="n">
        <v>0.472499242854811</v>
      </c>
      <c r="I9" s="19" t="n">
        <v>0.3115021706943</v>
      </c>
      <c r="J9" s="19" t="n">
        <v>0.371521473630356</v>
      </c>
      <c r="K9" s="19" t="n">
        <v>0.343502717680926</v>
      </c>
      <c r="L9" s="19" t="n">
        <v>0.328328804860217</v>
      </c>
      <c r="M9" s="19"/>
      <c r="N9" s="19" t="n">
        <v>0.351020322331341</v>
      </c>
      <c r="O9" s="19" t="n">
        <v>0.339092049757986</v>
      </c>
      <c r="P9" s="19" t="n">
        <v>0.439372571123618</v>
      </c>
      <c r="Q9" s="19" t="n">
        <v>0.360540069851667</v>
      </c>
      <c r="R9" s="19"/>
      <c r="S9" s="19" t="n">
        <v>0.461064647027674</v>
      </c>
      <c r="T9" s="19" t="n">
        <v>0.272487263715091</v>
      </c>
      <c r="U9" s="19" t="n">
        <v>0.293112035038402</v>
      </c>
      <c r="V9" s="19" t="n">
        <v>0.343672431902799</v>
      </c>
      <c r="W9" s="19" t="n">
        <v>0.481902414620263</v>
      </c>
      <c r="X9" s="19" t="n">
        <v>0.398120493235061</v>
      </c>
      <c r="Y9" s="19" t="n">
        <v>0.360358256287671</v>
      </c>
      <c r="Z9" s="19" t="n">
        <v>0.264788392398946</v>
      </c>
      <c r="AA9" s="19" t="n">
        <v>0.386803103608096</v>
      </c>
      <c r="AB9" s="19" t="n">
        <v>0.395247077296743</v>
      </c>
      <c r="AC9" s="19" t="n">
        <v>0.329540499440519</v>
      </c>
      <c r="AD9" s="19" t="n">
        <v>0.407945472840844</v>
      </c>
      <c r="AE9" s="19"/>
      <c r="AF9" s="19" t="n">
        <v>0.362010718448774</v>
      </c>
      <c r="AG9" s="19" t="n">
        <v>0.378100197838899</v>
      </c>
      <c r="AH9" s="19" t="n">
        <v>0.382547085213979</v>
      </c>
      <c r="AI9" s="19"/>
      <c r="AJ9" s="19" t="n">
        <v>0.373951130149849</v>
      </c>
      <c r="AK9" s="19" t="n">
        <v>0.364320048295893</v>
      </c>
      <c r="AL9" s="19" t="n">
        <v>0.462092422849439</v>
      </c>
      <c r="AM9" s="19" t="n">
        <v>0.328040595891813</v>
      </c>
      <c r="AN9" s="19" t="n">
        <v>0.370954219188186</v>
      </c>
      <c r="AO9" s="19"/>
      <c r="AP9" s="19" t="n">
        <v>0.374070586779917</v>
      </c>
      <c r="AQ9" s="19" t="n">
        <v>0.386973664814658</v>
      </c>
      <c r="AR9" s="19" t="n">
        <v>0.421188950433909</v>
      </c>
    </row>
    <row r="10">
      <c r="B10" s="20" t="s">
        <v>182</v>
      </c>
      <c r="C10" s="19" t="n">
        <v>0.395965918902372</v>
      </c>
      <c r="D10" s="19" t="n">
        <v>0.401622180404718</v>
      </c>
      <c r="E10" s="19" t="n">
        <v>0.391221777083402</v>
      </c>
      <c r="F10" s="19"/>
      <c r="G10" s="19" t="n">
        <v>0.420542569140025</v>
      </c>
      <c r="H10" s="19" t="n">
        <v>0.361907605433402</v>
      </c>
      <c r="I10" s="19" t="n">
        <v>0.44706163079818</v>
      </c>
      <c r="J10" s="19" t="n">
        <v>0.351317181716205</v>
      </c>
      <c r="K10" s="19" t="n">
        <v>0.37588879320685</v>
      </c>
      <c r="L10" s="19" t="n">
        <v>0.415837401139431</v>
      </c>
      <c r="M10" s="19"/>
      <c r="N10" s="19" t="n">
        <v>0.447769656586051</v>
      </c>
      <c r="O10" s="19" t="n">
        <v>0.405530724768396</v>
      </c>
      <c r="P10" s="19" t="n">
        <v>0.366601494147915</v>
      </c>
      <c r="Q10" s="19" t="n">
        <v>0.358004610638142</v>
      </c>
      <c r="R10" s="19"/>
      <c r="S10" s="19" t="n">
        <v>0.372826772472389</v>
      </c>
      <c r="T10" s="19" t="n">
        <v>0.416831692249806</v>
      </c>
      <c r="U10" s="19" t="n">
        <v>0.492166508214951</v>
      </c>
      <c r="V10" s="19" t="n">
        <v>0.442510660504691</v>
      </c>
      <c r="W10" s="19" t="n">
        <v>0.351761385363691</v>
      </c>
      <c r="X10" s="19" t="n">
        <v>0.38698083553613</v>
      </c>
      <c r="Y10" s="19" t="n">
        <v>0.391335595081926</v>
      </c>
      <c r="Z10" s="19" t="n">
        <v>0.515236081768985</v>
      </c>
      <c r="AA10" s="19" t="n">
        <v>0.393322824596704</v>
      </c>
      <c r="AB10" s="19" t="n">
        <v>0.269224932295475</v>
      </c>
      <c r="AC10" s="19" t="n">
        <v>0.396878917189881</v>
      </c>
      <c r="AD10" s="19" t="n">
        <v>0.389245500630747</v>
      </c>
      <c r="AE10" s="19"/>
      <c r="AF10" s="19" t="n">
        <v>0.393236121035713</v>
      </c>
      <c r="AG10" s="19" t="n">
        <v>0.387948368207532</v>
      </c>
      <c r="AH10" s="19" t="n">
        <v>0.388543607960345</v>
      </c>
      <c r="AI10" s="19"/>
      <c r="AJ10" s="19" t="n">
        <v>0.420136299598244</v>
      </c>
      <c r="AK10" s="19" t="n">
        <v>0.418339226997329</v>
      </c>
      <c r="AL10" s="19" t="n">
        <v>0.361851660213509</v>
      </c>
      <c r="AM10" s="19" t="n">
        <v>0.344518239459267</v>
      </c>
      <c r="AN10" s="19" t="n">
        <v>0.364037023478023</v>
      </c>
      <c r="AO10" s="19"/>
      <c r="AP10" s="19" t="n">
        <v>0.424818425348626</v>
      </c>
      <c r="AQ10" s="19" t="n">
        <v>0.413500039715425</v>
      </c>
      <c r="AR10" s="19" t="n">
        <v>0.413947230716756</v>
      </c>
    </row>
    <row r="11">
      <c r="B11" s="20" t="s">
        <v>85</v>
      </c>
      <c r="C11" s="21" t="n">
        <v>0.233854806450173</v>
      </c>
      <c r="D11" s="21" t="n">
        <v>0.217991825797865</v>
      </c>
      <c r="E11" s="21" t="n">
        <v>0.249831584651786</v>
      </c>
      <c r="F11" s="21"/>
      <c r="G11" s="21" t="n">
        <v>0.17472774330948</v>
      </c>
      <c r="H11" s="21" t="n">
        <v>0.165593151711787</v>
      </c>
      <c r="I11" s="21" t="n">
        <v>0.24143619850752</v>
      </c>
      <c r="J11" s="21" t="n">
        <v>0.277161344653439</v>
      </c>
      <c r="K11" s="21" t="n">
        <v>0.280608489112224</v>
      </c>
      <c r="L11" s="21" t="n">
        <v>0.255833794000353</v>
      </c>
      <c r="M11" s="21"/>
      <c r="N11" s="21" t="n">
        <v>0.201210021082608</v>
      </c>
      <c r="O11" s="21" t="n">
        <v>0.255377225473618</v>
      </c>
      <c r="P11" s="21" t="n">
        <v>0.194025934728467</v>
      </c>
      <c r="Q11" s="21" t="n">
        <v>0.281455319510191</v>
      </c>
      <c r="R11" s="21"/>
      <c r="S11" s="21" t="n">
        <v>0.166108580499937</v>
      </c>
      <c r="T11" s="21" t="n">
        <v>0.310681044035103</v>
      </c>
      <c r="U11" s="21" t="n">
        <v>0.214721456746647</v>
      </c>
      <c r="V11" s="21" t="n">
        <v>0.21381690759251</v>
      </c>
      <c r="W11" s="21" t="n">
        <v>0.166336200016046</v>
      </c>
      <c r="X11" s="21" t="n">
        <v>0.214898671228809</v>
      </c>
      <c r="Y11" s="21" t="n">
        <v>0.248306148630403</v>
      </c>
      <c r="Z11" s="21" t="n">
        <v>0.219975525832069</v>
      </c>
      <c r="AA11" s="21" t="n">
        <v>0.2198740717952</v>
      </c>
      <c r="AB11" s="21" t="n">
        <v>0.335527990407782</v>
      </c>
      <c r="AC11" s="21" t="n">
        <v>0.2735805833696</v>
      </c>
      <c r="AD11" s="21" t="n">
        <v>0.20280902652841</v>
      </c>
      <c r="AE11" s="21"/>
      <c r="AF11" s="21" t="n">
        <v>0.244753160515513</v>
      </c>
      <c r="AG11" s="21" t="n">
        <v>0.23395143395357</v>
      </c>
      <c r="AH11" s="21" t="n">
        <v>0.228909306825676</v>
      </c>
      <c r="AI11" s="21"/>
      <c r="AJ11" s="21" t="n">
        <v>0.205912570251907</v>
      </c>
      <c r="AK11" s="21" t="n">
        <v>0.217340724706779</v>
      </c>
      <c r="AL11" s="21" t="n">
        <v>0.176055916937052</v>
      </c>
      <c r="AM11" s="21" t="n">
        <v>0.32744116464892</v>
      </c>
      <c r="AN11" s="21" t="n">
        <v>0.265008757333791</v>
      </c>
      <c r="AO11" s="21"/>
      <c r="AP11" s="21" t="n">
        <v>0.201110987871457</v>
      </c>
      <c r="AQ11" s="21" t="n">
        <v>0.199526295469917</v>
      </c>
      <c r="AR11" s="21" t="n">
        <v>0.164863818849335</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191</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184</v>
      </c>
      <c r="C9" s="19" t="n">
        <v>0.0965034967951691</v>
      </c>
      <c r="D9" s="19" t="n">
        <v>0.108975410526378</v>
      </c>
      <c r="E9" s="19" t="n">
        <v>0.0844993323495594</v>
      </c>
      <c r="F9" s="19"/>
      <c r="G9" s="19" t="n">
        <v>0.133385217037434</v>
      </c>
      <c r="H9" s="19" t="n">
        <v>0.128838967809505</v>
      </c>
      <c r="I9" s="19" t="n">
        <v>0.0834069465330864</v>
      </c>
      <c r="J9" s="19" t="n">
        <v>0.0780058415010071</v>
      </c>
      <c r="K9" s="19" t="n">
        <v>0.107169648440273</v>
      </c>
      <c r="L9" s="19" t="n">
        <v>0.064271811095281</v>
      </c>
      <c r="M9" s="19"/>
      <c r="N9" s="19" t="n">
        <v>0.128903308244893</v>
      </c>
      <c r="O9" s="19" t="n">
        <v>0.0629525697050974</v>
      </c>
      <c r="P9" s="19" t="n">
        <v>0.106103340267746</v>
      </c>
      <c r="Q9" s="19" t="n">
        <v>0.0855922404531298</v>
      </c>
      <c r="R9" s="19"/>
      <c r="S9" s="19" t="n">
        <v>0.131897868139266</v>
      </c>
      <c r="T9" s="19" t="n">
        <v>0.0550371138179785</v>
      </c>
      <c r="U9" s="19" t="n">
        <v>0.140095467057385</v>
      </c>
      <c r="V9" s="19" t="n">
        <v>0.0910426137482398</v>
      </c>
      <c r="W9" s="19" t="n">
        <v>0.0793592203054517</v>
      </c>
      <c r="X9" s="19" t="n">
        <v>0.0937594995088052</v>
      </c>
      <c r="Y9" s="19" t="n">
        <v>0.100626096401712</v>
      </c>
      <c r="Z9" s="19" t="n">
        <v>0.0397314594959693</v>
      </c>
      <c r="AA9" s="19" t="n">
        <v>0.105402449180921</v>
      </c>
      <c r="AB9" s="19" t="n">
        <v>0.0721287162362008</v>
      </c>
      <c r="AC9" s="19" t="n">
        <v>0.105598075169305</v>
      </c>
      <c r="AD9" s="19" t="n">
        <v>0.149413792438247</v>
      </c>
      <c r="AE9" s="19"/>
      <c r="AF9" s="19" t="n">
        <v>0.0941818751809073</v>
      </c>
      <c r="AG9" s="19" t="n">
        <v>0.105278575254144</v>
      </c>
      <c r="AH9" s="19" t="n">
        <v>0.0544750813311581</v>
      </c>
      <c r="AI9" s="19"/>
      <c r="AJ9" s="19" t="n">
        <v>0.0901320968020965</v>
      </c>
      <c r="AK9" s="19" t="n">
        <v>0.128931117674019</v>
      </c>
      <c r="AL9" s="19" t="n">
        <v>0.134822458505973</v>
      </c>
      <c r="AM9" s="19" t="n">
        <v>0.0817869835297985</v>
      </c>
      <c r="AN9" s="19" t="n">
        <v>0.0550332915168903</v>
      </c>
      <c r="AO9" s="19"/>
      <c r="AP9" s="19" t="n">
        <v>0.106795936762209</v>
      </c>
      <c r="AQ9" s="19" t="n">
        <v>0.139578571397879</v>
      </c>
      <c r="AR9" s="19" t="n">
        <v>0.114121272859808</v>
      </c>
    </row>
    <row r="10">
      <c r="B10" s="20" t="s">
        <v>185</v>
      </c>
      <c r="C10" s="19" t="n">
        <v>0.300353844389203</v>
      </c>
      <c r="D10" s="19" t="n">
        <v>0.313746232033556</v>
      </c>
      <c r="E10" s="19" t="n">
        <v>0.287854718621708</v>
      </c>
      <c r="F10" s="19"/>
      <c r="G10" s="19" t="n">
        <v>0.402674631224577</v>
      </c>
      <c r="H10" s="19" t="n">
        <v>0.387829654084798</v>
      </c>
      <c r="I10" s="19" t="n">
        <v>0.283971117110209</v>
      </c>
      <c r="J10" s="19" t="n">
        <v>0.263449494602463</v>
      </c>
      <c r="K10" s="19" t="n">
        <v>0.222570935499161</v>
      </c>
      <c r="L10" s="19" t="n">
        <v>0.257046921724109</v>
      </c>
      <c r="M10" s="19"/>
      <c r="N10" s="19" t="n">
        <v>0.35368262678511</v>
      </c>
      <c r="O10" s="19" t="n">
        <v>0.290048274803213</v>
      </c>
      <c r="P10" s="19" t="n">
        <v>0.335357987162663</v>
      </c>
      <c r="Q10" s="19" t="n">
        <v>0.223264124991702</v>
      </c>
      <c r="R10" s="19"/>
      <c r="S10" s="19" t="n">
        <v>0.318075051339108</v>
      </c>
      <c r="T10" s="19" t="n">
        <v>0.241678263888026</v>
      </c>
      <c r="U10" s="19" t="n">
        <v>0.299124749182127</v>
      </c>
      <c r="V10" s="19" t="n">
        <v>0.278853319007358</v>
      </c>
      <c r="W10" s="19" t="n">
        <v>0.261466416962903</v>
      </c>
      <c r="X10" s="19" t="n">
        <v>0.384099993949329</v>
      </c>
      <c r="Y10" s="19" t="n">
        <v>0.344021598560569</v>
      </c>
      <c r="Z10" s="19" t="n">
        <v>0.262156559902307</v>
      </c>
      <c r="AA10" s="19" t="n">
        <v>0.311602461259568</v>
      </c>
      <c r="AB10" s="19" t="n">
        <v>0.327281426646198</v>
      </c>
      <c r="AC10" s="19" t="n">
        <v>0.233296748662156</v>
      </c>
      <c r="AD10" s="19" t="n">
        <v>0.303307253157573</v>
      </c>
      <c r="AE10" s="19"/>
      <c r="AF10" s="19" t="n">
        <v>0.283005457738195</v>
      </c>
      <c r="AG10" s="19" t="n">
        <v>0.307663352782671</v>
      </c>
      <c r="AH10" s="19" t="n">
        <v>0.292625278901835</v>
      </c>
      <c r="AI10" s="19"/>
      <c r="AJ10" s="19" t="n">
        <v>0.279527255966712</v>
      </c>
      <c r="AK10" s="19" t="n">
        <v>0.31982356775623</v>
      </c>
      <c r="AL10" s="19" t="n">
        <v>0.345556473968871</v>
      </c>
      <c r="AM10" s="19" t="n">
        <v>0.134017547196388</v>
      </c>
      <c r="AN10" s="19" t="n">
        <v>0.250972154543173</v>
      </c>
      <c r="AO10" s="19"/>
      <c r="AP10" s="19" t="n">
        <v>0.294172647680341</v>
      </c>
      <c r="AQ10" s="19" t="n">
        <v>0.310519621148755</v>
      </c>
      <c r="AR10" s="19" t="n">
        <v>0.323389590474029</v>
      </c>
    </row>
    <row r="11">
      <c r="B11" s="20" t="s">
        <v>186</v>
      </c>
      <c r="C11" s="19" t="n">
        <v>0.311770181875613</v>
      </c>
      <c r="D11" s="19" t="n">
        <v>0.308452427814517</v>
      </c>
      <c r="E11" s="19" t="n">
        <v>0.315634161556962</v>
      </c>
      <c r="F11" s="19"/>
      <c r="G11" s="19" t="n">
        <v>0.211652506201893</v>
      </c>
      <c r="H11" s="19" t="n">
        <v>0.295220974418101</v>
      </c>
      <c r="I11" s="19" t="n">
        <v>0.356224169296933</v>
      </c>
      <c r="J11" s="19" t="n">
        <v>0.412269959975393</v>
      </c>
      <c r="K11" s="19" t="n">
        <v>0.312882796816016</v>
      </c>
      <c r="L11" s="19" t="n">
        <v>0.273021603962191</v>
      </c>
      <c r="M11" s="19"/>
      <c r="N11" s="19" t="n">
        <v>0.23625585734057</v>
      </c>
      <c r="O11" s="19" t="n">
        <v>0.318234485084892</v>
      </c>
      <c r="P11" s="19" t="n">
        <v>0.31723924355644</v>
      </c>
      <c r="Q11" s="19" t="n">
        <v>0.378909520103528</v>
      </c>
      <c r="R11" s="19"/>
      <c r="S11" s="19" t="n">
        <v>0.320503666144537</v>
      </c>
      <c r="T11" s="19" t="n">
        <v>0.344170717748464</v>
      </c>
      <c r="U11" s="19" t="n">
        <v>0.233631880606598</v>
      </c>
      <c r="V11" s="19" t="n">
        <v>0.386399385556899</v>
      </c>
      <c r="W11" s="19" t="n">
        <v>0.362355945064703</v>
      </c>
      <c r="X11" s="19" t="n">
        <v>0.266266790146909</v>
      </c>
      <c r="Y11" s="19" t="n">
        <v>0.273623964250042</v>
      </c>
      <c r="Z11" s="19" t="n">
        <v>0.331048653091327</v>
      </c>
      <c r="AA11" s="19" t="n">
        <v>0.316627499289324</v>
      </c>
      <c r="AB11" s="19" t="n">
        <v>0.344045875272531</v>
      </c>
      <c r="AC11" s="19" t="n">
        <v>0.319549181453175</v>
      </c>
      <c r="AD11" s="19" t="n">
        <v>0.0820157816306637</v>
      </c>
      <c r="AE11" s="19"/>
      <c r="AF11" s="19" t="n">
        <v>0.331003752689498</v>
      </c>
      <c r="AG11" s="19" t="n">
        <v>0.296102169847835</v>
      </c>
      <c r="AH11" s="19" t="n">
        <v>0.352336532278896</v>
      </c>
      <c r="AI11" s="19"/>
      <c r="AJ11" s="19" t="n">
        <v>0.339292120050141</v>
      </c>
      <c r="AK11" s="19" t="n">
        <v>0.27786499855025</v>
      </c>
      <c r="AL11" s="19" t="n">
        <v>0.265864072022129</v>
      </c>
      <c r="AM11" s="19" t="n">
        <v>0.340142426830819</v>
      </c>
      <c r="AN11" s="19" t="n">
        <v>0.351310373053529</v>
      </c>
      <c r="AO11" s="19"/>
      <c r="AP11" s="19" t="n">
        <v>0.328525714611353</v>
      </c>
      <c r="AQ11" s="19" t="n">
        <v>0.313955652291988</v>
      </c>
      <c r="AR11" s="19" t="n">
        <v>0.26160597375109</v>
      </c>
    </row>
    <row r="12">
      <c r="B12" s="20" t="s">
        <v>187</v>
      </c>
      <c r="C12" s="19" t="n">
        <v>0.152620860008086</v>
      </c>
      <c r="D12" s="19" t="n">
        <v>0.161769210536095</v>
      </c>
      <c r="E12" s="19" t="n">
        <v>0.141990784255969</v>
      </c>
      <c r="F12" s="19"/>
      <c r="G12" s="19" t="n">
        <v>0.13231797659306</v>
      </c>
      <c r="H12" s="19" t="n">
        <v>0.0650776469281304</v>
      </c>
      <c r="I12" s="19" t="n">
        <v>0.144148373642241</v>
      </c>
      <c r="J12" s="19" t="n">
        <v>0.126360693525293</v>
      </c>
      <c r="K12" s="19" t="n">
        <v>0.179410557286371</v>
      </c>
      <c r="L12" s="19" t="n">
        <v>0.247534555736469</v>
      </c>
      <c r="M12" s="19"/>
      <c r="N12" s="19" t="n">
        <v>0.149634359356144</v>
      </c>
      <c r="O12" s="19" t="n">
        <v>0.163311542143951</v>
      </c>
      <c r="P12" s="19" t="n">
        <v>0.170994337681462</v>
      </c>
      <c r="Q12" s="19" t="n">
        <v>0.131019148488997</v>
      </c>
      <c r="R12" s="19"/>
      <c r="S12" s="19" t="n">
        <v>0.144413414355715</v>
      </c>
      <c r="T12" s="19" t="n">
        <v>0.205271691930037</v>
      </c>
      <c r="U12" s="19" t="n">
        <v>0.160129675604947</v>
      </c>
      <c r="V12" s="19" t="n">
        <v>0.153799190501282</v>
      </c>
      <c r="W12" s="19" t="n">
        <v>0.147257911214226</v>
      </c>
      <c r="X12" s="19" t="n">
        <v>0.103964357573721</v>
      </c>
      <c r="Y12" s="19" t="n">
        <v>0.133076786217851</v>
      </c>
      <c r="Z12" s="19" t="n">
        <v>0.162577912171656</v>
      </c>
      <c r="AA12" s="19" t="n">
        <v>0.13255820751942</v>
      </c>
      <c r="AB12" s="19" t="n">
        <v>0.121509903904451</v>
      </c>
      <c r="AC12" s="19" t="n">
        <v>0.210848697562429</v>
      </c>
      <c r="AD12" s="19" t="n">
        <v>0.206495862418067</v>
      </c>
      <c r="AE12" s="19"/>
      <c r="AF12" s="19" t="n">
        <v>0.156104211181759</v>
      </c>
      <c r="AG12" s="19" t="n">
        <v>0.157753456550058</v>
      </c>
      <c r="AH12" s="19" t="n">
        <v>0.147186490148843</v>
      </c>
      <c r="AI12" s="19"/>
      <c r="AJ12" s="19" t="n">
        <v>0.179717571467539</v>
      </c>
      <c r="AK12" s="19" t="n">
        <v>0.136610090752983</v>
      </c>
      <c r="AL12" s="19" t="n">
        <v>0.118842292402999</v>
      </c>
      <c r="AM12" s="19" t="n">
        <v>0.444053042442994</v>
      </c>
      <c r="AN12" s="19" t="n">
        <v>0.178885386879438</v>
      </c>
      <c r="AO12" s="19"/>
      <c r="AP12" s="19" t="n">
        <v>0.158717309084632</v>
      </c>
      <c r="AQ12" s="19" t="n">
        <v>0.135603275854177</v>
      </c>
      <c r="AR12" s="19" t="n">
        <v>0.116255970429373</v>
      </c>
    </row>
    <row r="13">
      <c r="B13" s="20" t="s">
        <v>188</v>
      </c>
      <c r="C13" s="19" t="n">
        <v>0.0415182862283026</v>
      </c>
      <c r="D13" s="19" t="n">
        <v>0.0379948792795757</v>
      </c>
      <c r="E13" s="19" t="n">
        <v>0.0450462511726289</v>
      </c>
      <c r="F13" s="19"/>
      <c r="G13" s="19" t="n">
        <v>0.0159632249853106</v>
      </c>
      <c r="H13" s="19" t="n">
        <v>0.0301170182302017</v>
      </c>
      <c r="I13" s="19" t="n">
        <v>0.00711349900983234</v>
      </c>
      <c r="J13" s="19" t="n">
        <v>0.0141931563938255</v>
      </c>
      <c r="K13" s="19" t="n">
        <v>0.0828095993695803</v>
      </c>
      <c r="L13" s="19" t="n">
        <v>0.0899100121712056</v>
      </c>
      <c r="M13" s="19"/>
      <c r="N13" s="19" t="n">
        <v>0.0642180574978661</v>
      </c>
      <c r="O13" s="19" t="n">
        <v>0.0397076609074667</v>
      </c>
      <c r="P13" s="19" t="n">
        <v>0.0271620208206101</v>
      </c>
      <c r="Q13" s="19" t="n">
        <v>0.0321721366531291</v>
      </c>
      <c r="R13" s="19"/>
      <c r="S13" s="19" t="n">
        <v>0.0266344125577497</v>
      </c>
      <c r="T13" s="19" t="n">
        <v>0.0337075277695076</v>
      </c>
      <c r="U13" s="19" t="n">
        <v>0.0395506866392964</v>
      </c>
      <c r="V13" s="19" t="n">
        <v>0.0411697439697167</v>
      </c>
      <c r="W13" s="19" t="n">
        <v>0.0288613339341568</v>
      </c>
      <c r="X13" s="19" t="n">
        <v>0.0326975935956088</v>
      </c>
      <c r="Y13" s="19" t="n">
        <v>0.046012768465859</v>
      </c>
      <c r="Z13" s="19" t="n">
        <v>0.024262250656309</v>
      </c>
      <c r="AA13" s="19" t="n">
        <v>0.0500107220726999</v>
      </c>
      <c r="AB13" s="19" t="n">
        <v>0.0253635631882534</v>
      </c>
      <c r="AC13" s="19" t="n">
        <v>0.0498296514194209</v>
      </c>
      <c r="AD13" s="19" t="n">
        <v>0.221681949032293</v>
      </c>
      <c r="AE13" s="19"/>
      <c r="AF13" s="19" t="n">
        <v>0.0491124323054579</v>
      </c>
      <c r="AG13" s="19" t="n">
        <v>0.0414424227676341</v>
      </c>
      <c r="AH13" s="19" t="n">
        <v>0.0393218094252642</v>
      </c>
      <c r="AI13" s="19"/>
      <c r="AJ13" s="19" t="n">
        <v>0.041292439594237</v>
      </c>
      <c r="AK13" s="19" t="n">
        <v>0.0247828471555659</v>
      </c>
      <c r="AL13" s="19" t="n">
        <v>0.107304169960503</v>
      </c>
      <c r="AM13" s="19" t="n">
        <v>0</v>
      </c>
      <c r="AN13" s="19" t="n">
        <v>0.018543048417712</v>
      </c>
      <c r="AO13" s="19"/>
      <c r="AP13" s="19" t="n">
        <v>0.0335088420469402</v>
      </c>
      <c r="AQ13" s="19" t="n">
        <v>0.0165110122251491</v>
      </c>
      <c r="AR13" s="19" t="n">
        <v>0.118159871959958</v>
      </c>
    </row>
    <row r="14">
      <c r="B14" s="20" t="s">
        <v>85</v>
      </c>
      <c r="C14" s="19" t="n">
        <v>0.0972333307036258</v>
      </c>
      <c r="D14" s="19" t="n">
        <v>0.0690618398098784</v>
      </c>
      <c r="E14" s="19" t="n">
        <v>0.124974752043173</v>
      </c>
      <c r="F14" s="19"/>
      <c r="G14" s="19" t="n">
        <v>0.104006443957725</v>
      </c>
      <c r="H14" s="19" t="n">
        <v>0.0929157385292634</v>
      </c>
      <c r="I14" s="19" t="n">
        <v>0.125135894407698</v>
      </c>
      <c r="J14" s="19" t="n">
        <v>0.105720854002019</v>
      </c>
      <c r="K14" s="19" t="n">
        <v>0.0951564625885988</v>
      </c>
      <c r="L14" s="19" t="n">
        <v>0.0682150953107448</v>
      </c>
      <c r="M14" s="19"/>
      <c r="N14" s="19" t="n">
        <v>0.0673057907754177</v>
      </c>
      <c r="O14" s="19" t="n">
        <v>0.12574546735538</v>
      </c>
      <c r="P14" s="19" t="n">
        <v>0.0431430705110782</v>
      </c>
      <c r="Q14" s="19" t="n">
        <v>0.149042829309513</v>
      </c>
      <c r="R14" s="19"/>
      <c r="S14" s="19" t="n">
        <v>0.0584755874636237</v>
      </c>
      <c r="T14" s="19" t="n">
        <v>0.120134684845987</v>
      </c>
      <c r="U14" s="19" t="n">
        <v>0.127467540909647</v>
      </c>
      <c r="V14" s="19" t="n">
        <v>0.0487357472165045</v>
      </c>
      <c r="W14" s="19" t="n">
        <v>0.12069917251856</v>
      </c>
      <c r="X14" s="19" t="n">
        <v>0.119211765225627</v>
      </c>
      <c r="Y14" s="19" t="n">
        <v>0.102638786103967</v>
      </c>
      <c r="Z14" s="19" t="n">
        <v>0.180223164682432</v>
      </c>
      <c r="AA14" s="19" t="n">
        <v>0.0837986606780677</v>
      </c>
      <c r="AB14" s="19" t="n">
        <v>0.109670514752366</v>
      </c>
      <c r="AC14" s="19" t="n">
        <v>0.0808776457335148</v>
      </c>
      <c r="AD14" s="19" t="n">
        <v>0.0370853613231554</v>
      </c>
      <c r="AE14" s="19"/>
      <c r="AF14" s="19" t="n">
        <v>0.0865922709041828</v>
      </c>
      <c r="AG14" s="19" t="n">
        <v>0.0917600227976584</v>
      </c>
      <c r="AH14" s="19" t="n">
        <v>0.114054807914005</v>
      </c>
      <c r="AI14" s="19"/>
      <c r="AJ14" s="19" t="n">
        <v>0.0700385161192739</v>
      </c>
      <c r="AK14" s="19" t="n">
        <v>0.111987378110953</v>
      </c>
      <c r="AL14" s="19" t="n">
        <v>0.0276105331395246</v>
      </c>
      <c r="AM14" s="19" t="n">
        <v>0</v>
      </c>
      <c r="AN14" s="19" t="n">
        <v>0.145255745589257</v>
      </c>
      <c r="AO14" s="19"/>
      <c r="AP14" s="19" t="n">
        <v>0.0782795498145262</v>
      </c>
      <c r="AQ14" s="19" t="n">
        <v>0.083831867082053</v>
      </c>
      <c r="AR14" s="19" t="n">
        <v>0.0664673205257423</v>
      </c>
    </row>
    <row r="15">
      <c r="B15" s="20" t="s">
        <v>189</v>
      </c>
      <c r="C15" s="23" t="n">
        <v>0.396857341184372</v>
      </c>
      <c r="D15" s="23" t="n">
        <v>0.422721642559934</v>
      </c>
      <c r="E15" s="23" t="n">
        <v>0.372354050971267</v>
      </c>
      <c r="F15" s="23"/>
      <c r="G15" s="23" t="n">
        <v>0.536059848262011</v>
      </c>
      <c r="H15" s="23" t="n">
        <v>0.516668621894304</v>
      </c>
      <c r="I15" s="23" t="n">
        <v>0.367378063643295</v>
      </c>
      <c r="J15" s="23" t="n">
        <v>0.34145533610347</v>
      </c>
      <c r="K15" s="23" t="n">
        <v>0.329740583939434</v>
      </c>
      <c r="L15" s="23" t="n">
        <v>0.32131873281939</v>
      </c>
      <c r="M15" s="23"/>
      <c r="N15" s="23" t="n">
        <v>0.482585935030002</v>
      </c>
      <c r="O15" s="23" t="n">
        <v>0.35300084450831</v>
      </c>
      <c r="P15" s="23" t="n">
        <v>0.441461327430409</v>
      </c>
      <c r="Q15" s="23" t="n">
        <v>0.308856365444832</v>
      </c>
      <c r="R15" s="23"/>
      <c r="S15" s="23" t="n">
        <v>0.449972919478374</v>
      </c>
      <c r="T15" s="23" t="n">
        <v>0.296715377706005</v>
      </c>
      <c r="U15" s="23" t="n">
        <v>0.439220216239512</v>
      </c>
      <c r="V15" s="23" t="n">
        <v>0.369895932755598</v>
      </c>
      <c r="W15" s="23" t="n">
        <v>0.340825637268354</v>
      </c>
      <c r="X15" s="23" t="n">
        <v>0.477859493458134</v>
      </c>
      <c r="Y15" s="23" t="n">
        <v>0.444647694962281</v>
      </c>
      <c r="Z15" s="23" t="n">
        <v>0.301888019398276</v>
      </c>
      <c r="AA15" s="23" t="n">
        <v>0.417004910440489</v>
      </c>
      <c r="AB15" s="23" t="n">
        <v>0.399410142882399</v>
      </c>
      <c r="AC15" s="23" t="n">
        <v>0.33889482383146</v>
      </c>
      <c r="AD15" s="23" t="n">
        <v>0.45272104559582</v>
      </c>
      <c r="AE15" s="23"/>
      <c r="AF15" s="23" t="n">
        <v>0.377187332919102</v>
      </c>
      <c r="AG15" s="23" t="n">
        <v>0.412941928036814</v>
      </c>
      <c r="AH15" s="23" t="n">
        <v>0.347100360232993</v>
      </c>
      <c r="AI15" s="23"/>
      <c r="AJ15" s="23" t="n">
        <v>0.369659352768808</v>
      </c>
      <c r="AK15" s="23" t="n">
        <v>0.448754685430249</v>
      </c>
      <c r="AL15" s="23" t="n">
        <v>0.480378932474844</v>
      </c>
      <c r="AM15" s="23" t="n">
        <v>0.215804530726187</v>
      </c>
      <c r="AN15" s="23" t="n">
        <v>0.306005446060064</v>
      </c>
      <c r="AO15" s="23"/>
      <c r="AP15" s="23" t="n">
        <v>0.400968584442549</v>
      </c>
      <c r="AQ15" s="23" t="n">
        <v>0.450098192546633</v>
      </c>
      <c r="AR15" s="23" t="n">
        <v>0.437510863333837</v>
      </c>
    </row>
    <row r="16">
      <c r="B16" s="20" t="s">
        <v>190</v>
      </c>
      <c r="C16" s="23" t="n">
        <v>0.194139146236389</v>
      </c>
      <c r="D16" s="23" t="n">
        <v>0.19976408981567</v>
      </c>
      <c r="E16" s="23" t="n">
        <v>0.187037035428598</v>
      </c>
      <c r="F16" s="23"/>
      <c r="G16" s="23" t="n">
        <v>0.148281201578371</v>
      </c>
      <c r="H16" s="23" t="n">
        <v>0.0951946651583321</v>
      </c>
      <c r="I16" s="23" t="n">
        <v>0.151261872652074</v>
      </c>
      <c r="J16" s="23" t="n">
        <v>0.140553849919119</v>
      </c>
      <c r="K16" s="23" t="n">
        <v>0.262220156655951</v>
      </c>
      <c r="L16" s="23" t="n">
        <v>0.337444567907675</v>
      </c>
      <c r="M16" s="23"/>
      <c r="N16" s="23" t="n">
        <v>0.21385241685401</v>
      </c>
      <c r="O16" s="23" t="n">
        <v>0.203019203051417</v>
      </c>
      <c r="P16" s="23" t="n">
        <v>0.198156358502072</v>
      </c>
      <c r="Q16" s="23" t="n">
        <v>0.163191285142127</v>
      </c>
      <c r="R16" s="23"/>
      <c r="S16" s="23" t="n">
        <v>0.171047826913465</v>
      </c>
      <c r="T16" s="23" t="n">
        <v>0.238979219699544</v>
      </c>
      <c r="U16" s="23" t="n">
        <v>0.199680362244243</v>
      </c>
      <c r="V16" s="23" t="n">
        <v>0.194968934470998</v>
      </c>
      <c r="W16" s="23" t="n">
        <v>0.176119245148383</v>
      </c>
      <c r="X16" s="23" t="n">
        <v>0.13666195116933</v>
      </c>
      <c r="Y16" s="23" t="n">
        <v>0.17908955468371</v>
      </c>
      <c r="Z16" s="23" t="n">
        <v>0.186840162827965</v>
      </c>
      <c r="AA16" s="23" t="n">
        <v>0.182568929592119</v>
      </c>
      <c r="AB16" s="23" t="n">
        <v>0.146873467092704</v>
      </c>
      <c r="AC16" s="23" t="n">
        <v>0.26067834898185</v>
      </c>
      <c r="AD16" s="23" t="n">
        <v>0.42817781145036</v>
      </c>
      <c r="AE16" s="23"/>
      <c r="AF16" s="23" t="n">
        <v>0.205216643487217</v>
      </c>
      <c r="AG16" s="23" t="n">
        <v>0.199195879317692</v>
      </c>
      <c r="AH16" s="23" t="n">
        <v>0.186508299574107</v>
      </c>
      <c r="AI16" s="23"/>
      <c r="AJ16" s="23" t="n">
        <v>0.221010011061776</v>
      </c>
      <c r="AK16" s="23" t="n">
        <v>0.161392937908549</v>
      </c>
      <c r="AL16" s="23" t="n">
        <v>0.226146462363502</v>
      </c>
      <c r="AM16" s="23" t="n">
        <v>0.444053042442994</v>
      </c>
      <c r="AN16" s="23" t="n">
        <v>0.19742843529715</v>
      </c>
      <c r="AO16" s="23"/>
      <c r="AP16" s="23" t="n">
        <v>0.192226151131572</v>
      </c>
      <c r="AQ16" s="23" t="n">
        <v>0.152114288079326</v>
      </c>
      <c r="AR16" s="23" t="n">
        <v>0.234415842389331</v>
      </c>
    </row>
    <row r="17">
      <c r="B17" s="20" t="s">
        <v>151</v>
      </c>
      <c r="C17" s="24" t="n">
        <v>0.202718194947983</v>
      </c>
      <c r="D17" s="24" t="n">
        <v>0.222957552744264</v>
      </c>
      <c r="E17" s="24" t="n">
        <v>0.185317015542669</v>
      </c>
      <c r="F17" s="24"/>
      <c r="G17" s="24" t="n">
        <v>0.38777864668364</v>
      </c>
      <c r="H17" s="24" t="n">
        <v>0.421473956735971</v>
      </c>
      <c r="I17" s="24" t="n">
        <v>0.216116190991222</v>
      </c>
      <c r="J17" s="24" t="n">
        <v>0.200901486184351</v>
      </c>
      <c r="K17" s="24" t="n">
        <v>0.067520427283483</v>
      </c>
      <c r="L17" s="24" t="n">
        <v>-0.0161258350882852</v>
      </c>
      <c r="M17" s="24"/>
      <c r="N17" s="24" t="n">
        <v>0.268733518175993</v>
      </c>
      <c r="O17" s="24" t="n">
        <v>0.149981641456893</v>
      </c>
      <c r="P17" s="24" t="n">
        <v>0.243304968928337</v>
      </c>
      <c r="Q17" s="24" t="n">
        <v>0.145665080302705</v>
      </c>
      <c r="R17" s="24"/>
      <c r="S17" s="24" t="n">
        <v>0.278925092564909</v>
      </c>
      <c r="T17" s="24" t="n">
        <v>0.0577361580064606</v>
      </c>
      <c r="U17" s="24" t="n">
        <v>0.239539853995269</v>
      </c>
      <c r="V17" s="24" t="n">
        <v>0.1749269982846</v>
      </c>
      <c r="W17" s="24" t="n">
        <v>0.164706392119971</v>
      </c>
      <c r="X17" s="24" t="n">
        <v>0.341197542288805</v>
      </c>
      <c r="Y17" s="24" t="n">
        <v>0.265558140278571</v>
      </c>
      <c r="Z17" s="24" t="n">
        <v>0.115047856570311</v>
      </c>
      <c r="AA17" s="24" t="n">
        <v>0.234435980848369</v>
      </c>
      <c r="AB17" s="24" t="n">
        <v>0.252536675789695</v>
      </c>
      <c r="AC17" s="24" t="n">
        <v>0.0782164748496103</v>
      </c>
      <c r="AD17" s="24" t="n">
        <v>0.02454323414546</v>
      </c>
      <c r="AE17" s="24"/>
      <c r="AF17" s="24" t="n">
        <v>0.171970689431885</v>
      </c>
      <c r="AG17" s="24" t="n">
        <v>0.213746048719122</v>
      </c>
      <c r="AH17" s="24" t="n">
        <v>0.160592060658886</v>
      </c>
      <c r="AI17" s="24"/>
      <c r="AJ17" s="24" t="n">
        <v>0.148649341707032</v>
      </c>
      <c r="AK17" s="24" t="n">
        <v>0.2873617475217</v>
      </c>
      <c r="AL17" s="24" t="n">
        <v>0.254232470111341</v>
      </c>
      <c r="AM17" s="24" t="n">
        <v>-0.228248511716808</v>
      </c>
      <c r="AN17" s="24" t="n">
        <v>0.108577010762914</v>
      </c>
      <c r="AO17" s="24"/>
      <c r="AP17" s="24" t="n">
        <v>0.208742433310977</v>
      </c>
      <c r="AQ17" s="24" t="n">
        <v>0.297983904467308</v>
      </c>
      <c r="AR17" s="24" t="n">
        <v>0.203095020944506</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196</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192</v>
      </c>
      <c r="C9" s="19" t="n">
        <v>0.549982115545163</v>
      </c>
      <c r="D9" s="19" t="n">
        <v>0.593514849592249</v>
      </c>
      <c r="E9" s="19" t="n">
        <v>0.508505652337809</v>
      </c>
      <c r="F9" s="19"/>
      <c r="G9" s="19" t="n">
        <v>0.61581260733134</v>
      </c>
      <c r="H9" s="19" t="n">
        <v>0.58721835765491</v>
      </c>
      <c r="I9" s="19" t="n">
        <v>0.49806615480076</v>
      </c>
      <c r="J9" s="19" t="n">
        <v>0.517853650446506</v>
      </c>
      <c r="K9" s="19" t="n">
        <v>0.569869908699283</v>
      </c>
      <c r="L9" s="19" t="n">
        <v>0.53098049976973</v>
      </c>
      <c r="M9" s="19"/>
      <c r="N9" s="19" t="n">
        <v>0.628417394509121</v>
      </c>
      <c r="O9" s="19" t="n">
        <v>0.576092971210915</v>
      </c>
      <c r="P9" s="19" t="n">
        <v>0.536505333212572</v>
      </c>
      <c r="Q9" s="19" t="n">
        <v>0.454540323721323</v>
      </c>
      <c r="R9" s="19"/>
      <c r="S9" s="19" t="n">
        <v>0.596513269495315</v>
      </c>
      <c r="T9" s="19" t="n">
        <v>0.596287989533954</v>
      </c>
      <c r="U9" s="19" t="n">
        <v>0.50177559226425</v>
      </c>
      <c r="V9" s="19" t="n">
        <v>0.534121021107796</v>
      </c>
      <c r="W9" s="19" t="n">
        <v>0.388362902831908</v>
      </c>
      <c r="X9" s="19" t="n">
        <v>0.551694644651628</v>
      </c>
      <c r="Y9" s="19" t="n">
        <v>0.55871175522185</v>
      </c>
      <c r="Z9" s="19" t="n">
        <v>0.525433280623384</v>
      </c>
      <c r="AA9" s="19" t="n">
        <v>0.5662615225205</v>
      </c>
      <c r="AB9" s="19" t="n">
        <v>0.561588520963629</v>
      </c>
      <c r="AC9" s="19" t="n">
        <v>0.544090801042955</v>
      </c>
      <c r="AD9" s="19" t="n">
        <v>0.605420506744482</v>
      </c>
      <c r="AE9" s="19"/>
      <c r="AF9" s="19" t="n">
        <v>0.443959086524826</v>
      </c>
      <c r="AG9" s="19" t="n">
        <v>0.670393379105125</v>
      </c>
      <c r="AH9" s="19" t="n">
        <v>0.478957493390217</v>
      </c>
      <c r="AI9" s="19"/>
      <c r="AJ9" s="19" t="n">
        <v>0.479706197791737</v>
      </c>
      <c r="AK9" s="19" t="n">
        <v>0.613727468653489</v>
      </c>
      <c r="AL9" s="19" t="n">
        <v>0.703971732421954</v>
      </c>
      <c r="AM9" s="19" t="n">
        <v>0.351324981868383</v>
      </c>
      <c r="AN9" s="19" t="n">
        <v>0.463345436140768</v>
      </c>
      <c r="AO9" s="19"/>
      <c r="AP9" s="19" t="n">
        <v>0.493745776615269</v>
      </c>
      <c r="AQ9" s="19" t="n">
        <v>0.625209493861694</v>
      </c>
      <c r="AR9" s="19" t="n">
        <v>0.691603950146097</v>
      </c>
    </row>
    <row r="10">
      <c r="B10" s="20" t="s">
        <v>193</v>
      </c>
      <c r="C10" s="19" t="n">
        <v>0.359220632079542</v>
      </c>
      <c r="D10" s="19" t="n">
        <v>0.375574091003877</v>
      </c>
      <c r="E10" s="19" t="n">
        <v>0.341955477720203</v>
      </c>
      <c r="F10" s="19"/>
      <c r="G10" s="19" t="n">
        <v>0.350308221695061</v>
      </c>
      <c r="H10" s="19" t="n">
        <v>0.278952648341808</v>
      </c>
      <c r="I10" s="19" t="n">
        <v>0.376130522676729</v>
      </c>
      <c r="J10" s="19" t="n">
        <v>0.367289017072739</v>
      </c>
      <c r="K10" s="19" t="n">
        <v>0.412632983496802</v>
      </c>
      <c r="L10" s="19" t="n">
        <v>0.374447453437238</v>
      </c>
      <c r="M10" s="19"/>
      <c r="N10" s="19" t="n">
        <v>0.387050099831788</v>
      </c>
      <c r="O10" s="19" t="n">
        <v>0.357181119041287</v>
      </c>
      <c r="P10" s="19" t="n">
        <v>0.39651689072426</v>
      </c>
      <c r="Q10" s="19" t="n">
        <v>0.300010032233194</v>
      </c>
      <c r="R10" s="19"/>
      <c r="S10" s="19" t="n">
        <v>0.34168664713345</v>
      </c>
      <c r="T10" s="19" t="n">
        <v>0.443785243375248</v>
      </c>
      <c r="U10" s="19" t="n">
        <v>0.348249693678437</v>
      </c>
      <c r="V10" s="19" t="n">
        <v>0.373721282972343</v>
      </c>
      <c r="W10" s="19" t="n">
        <v>0.327204613159836</v>
      </c>
      <c r="X10" s="19" t="n">
        <v>0.377675015490312</v>
      </c>
      <c r="Y10" s="19" t="n">
        <v>0.33207348270425</v>
      </c>
      <c r="Z10" s="19" t="n">
        <v>0.412304112229209</v>
      </c>
      <c r="AA10" s="19" t="n">
        <v>0.282321638667891</v>
      </c>
      <c r="AB10" s="19" t="n">
        <v>0.355699791771609</v>
      </c>
      <c r="AC10" s="19" t="n">
        <v>0.346503259440815</v>
      </c>
      <c r="AD10" s="19" t="n">
        <v>0.395036715486276</v>
      </c>
      <c r="AE10" s="19"/>
      <c r="AF10" s="19" t="n">
        <v>0.374888710065672</v>
      </c>
      <c r="AG10" s="19" t="n">
        <v>0.378819124202814</v>
      </c>
      <c r="AH10" s="19" t="n">
        <v>0.235119334550675</v>
      </c>
      <c r="AI10" s="19"/>
      <c r="AJ10" s="19" t="n">
        <v>0.408004679578833</v>
      </c>
      <c r="AK10" s="19" t="n">
        <v>0.339535330605486</v>
      </c>
      <c r="AL10" s="19" t="n">
        <v>0.360618479805284</v>
      </c>
      <c r="AM10" s="19" t="n">
        <v>0.351701597138868</v>
      </c>
      <c r="AN10" s="19" t="n">
        <v>0.298207135550223</v>
      </c>
      <c r="AO10" s="19"/>
      <c r="AP10" s="19" t="n">
        <v>0.381888420690438</v>
      </c>
      <c r="AQ10" s="19" t="n">
        <v>0.359391928770483</v>
      </c>
      <c r="AR10" s="19" t="n">
        <v>0.391863950128116</v>
      </c>
    </row>
    <row r="11">
      <c r="B11" s="20" t="s">
        <v>194</v>
      </c>
      <c r="C11" s="19" t="n">
        <v>0.234161017463256</v>
      </c>
      <c r="D11" s="19" t="n">
        <v>0.253690481115831</v>
      </c>
      <c r="E11" s="19" t="n">
        <v>0.21552904741313</v>
      </c>
      <c r="F11" s="19"/>
      <c r="G11" s="19" t="n">
        <v>0.330116962711132</v>
      </c>
      <c r="H11" s="19" t="n">
        <v>0.226197976458214</v>
      </c>
      <c r="I11" s="19" t="n">
        <v>0.215880412481865</v>
      </c>
      <c r="J11" s="19" t="n">
        <v>0.202353214278478</v>
      </c>
      <c r="K11" s="19" t="n">
        <v>0.202318315614508</v>
      </c>
      <c r="L11" s="19" t="n">
        <v>0.239437437581379</v>
      </c>
      <c r="M11" s="19"/>
      <c r="N11" s="19" t="n">
        <v>0.267927367081427</v>
      </c>
      <c r="O11" s="19" t="n">
        <v>0.199764950427923</v>
      </c>
      <c r="P11" s="19" t="n">
        <v>0.246809512109329</v>
      </c>
      <c r="Q11" s="19" t="n">
        <v>0.22186185585204</v>
      </c>
      <c r="R11" s="19"/>
      <c r="S11" s="19" t="n">
        <v>0.309607672759811</v>
      </c>
      <c r="T11" s="19" t="n">
        <v>0.22104440023501</v>
      </c>
      <c r="U11" s="19" t="n">
        <v>0.171252311514093</v>
      </c>
      <c r="V11" s="19" t="n">
        <v>0.226989752501226</v>
      </c>
      <c r="W11" s="19" t="n">
        <v>0.215634580979026</v>
      </c>
      <c r="X11" s="19" t="n">
        <v>0.209823017518445</v>
      </c>
      <c r="Y11" s="19" t="n">
        <v>0.212424452254685</v>
      </c>
      <c r="Z11" s="19" t="n">
        <v>0.19082737295478</v>
      </c>
      <c r="AA11" s="19" t="n">
        <v>0.287976824863974</v>
      </c>
      <c r="AB11" s="19" t="n">
        <v>0.219735236581473</v>
      </c>
      <c r="AC11" s="19" t="n">
        <v>0.205615115474639</v>
      </c>
      <c r="AD11" s="19" t="n">
        <v>0.253913441218711</v>
      </c>
      <c r="AE11" s="19"/>
      <c r="AF11" s="19" t="n">
        <v>0.198317238845786</v>
      </c>
      <c r="AG11" s="19" t="n">
        <v>0.243525144907464</v>
      </c>
      <c r="AH11" s="19" t="n">
        <v>0.239521160871947</v>
      </c>
      <c r="AI11" s="19"/>
      <c r="AJ11" s="19" t="n">
        <v>0.184732972464317</v>
      </c>
      <c r="AK11" s="19" t="n">
        <v>0.286223316353707</v>
      </c>
      <c r="AL11" s="19" t="n">
        <v>0.242921542574686</v>
      </c>
      <c r="AM11" s="19" t="n">
        <v>0.107030558982089</v>
      </c>
      <c r="AN11" s="19" t="n">
        <v>0.214133403551107</v>
      </c>
      <c r="AO11" s="19"/>
      <c r="AP11" s="19" t="n">
        <v>0.186962376797089</v>
      </c>
      <c r="AQ11" s="19" t="n">
        <v>0.248444039258069</v>
      </c>
      <c r="AR11" s="19" t="n">
        <v>0.244990113390993</v>
      </c>
    </row>
    <row r="12">
      <c r="B12" s="20" t="s">
        <v>85</v>
      </c>
      <c r="C12" s="19" t="n">
        <v>0.172982232441535</v>
      </c>
      <c r="D12" s="19" t="n">
        <v>0.166754163888833</v>
      </c>
      <c r="E12" s="19" t="n">
        <v>0.179416296661826</v>
      </c>
      <c r="F12" s="19"/>
      <c r="G12" s="19" t="n">
        <v>0.133941115262903</v>
      </c>
      <c r="H12" s="19" t="n">
        <v>0.195216120023809</v>
      </c>
      <c r="I12" s="19" t="n">
        <v>0.197751712175563</v>
      </c>
      <c r="J12" s="19" t="n">
        <v>0.188359021279644</v>
      </c>
      <c r="K12" s="19" t="n">
        <v>0.196013972402997</v>
      </c>
      <c r="L12" s="19" t="n">
        <v>0.132564066282549</v>
      </c>
      <c r="M12" s="19"/>
      <c r="N12" s="19" t="n">
        <v>0.105566816062234</v>
      </c>
      <c r="O12" s="19" t="n">
        <v>0.200694356362257</v>
      </c>
      <c r="P12" s="19" t="n">
        <v>0.158191097382421</v>
      </c>
      <c r="Q12" s="19" t="n">
        <v>0.224794470868676</v>
      </c>
      <c r="R12" s="19"/>
      <c r="S12" s="19" t="n">
        <v>0.114818425201204</v>
      </c>
      <c r="T12" s="19" t="n">
        <v>0.141890754651958</v>
      </c>
      <c r="U12" s="19" t="n">
        <v>0.253858971875943</v>
      </c>
      <c r="V12" s="19" t="n">
        <v>0.171253154921914</v>
      </c>
      <c r="W12" s="19" t="n">
        <v>0.160343780328217</v>
      </c>
      <c r="X12" s="19" t="n">
        <v>0.173432196873118</v>
      </c>
      <c r="Y12" s="19" t="n">
        <v>0.213167310392415</v>
      </c>
      <c r="Z12" s="19" t="n">
        <v>0.186893436184824</v>
      </c>
      <c r="AA12" s="19" t="n">
        <v>0.189474750395067</v>
      </c>
      <c r="AB12" s="19" t="n">
        <v>0.16318079204246</v>
      </c>
      <c r="AC12" s="19" t="n">
        <v>0.220324054894347</v>
      </c>
      <c r="AD12" s="19" t="n">
        <v>0.161060681579678</v>
      </c>
      <c r="AE12" s="19"/>
      <c r="AF12" s="19" t="n">
        <v>0.15433623197595</v>
      </c>
      <c r="AG12" s="19" t="n">
        <v>0.151179579032805</v>
      </c>
      <c r="AH12" s="19" t="n">
        <v>0.255442924516868</v>
      </c>
      <c r="AI12" s="19"/>
      <c r="AJ12" s="19" t="n">
        <v>0.161304200490726</v>
      </c>
      <c r="AK12" s="19" t="n">
        <v>0.170497117414923</v>
      </c>
      <c r="AL12" s="19" t="n">
        <v>0.0682939984087837</v>
      </c>
      <c r="AM12" s="19" t="n">
        <v>0.199829201714438</v>
      </c>
      <c r="AN12" s="19" t="n">
        <v>0.276777131926268</v>
      </c>
      <c r="AO12" s="19"/>
      <c r="AP12" s="19" t="n">
        <v>0.116537548563642</v>
      </c>
      <c r="AQ12" s="19" t="n">
        <v>0.15755081587387</v>
      </c>
      <c r="AR12" s="19" t="n">
        <v>0.109433385209781</v>
      </c>
    </row>
    <row r="13">
      <c r="B13" s="20" t="s">
        <v>195</v>
      </c>
      <c r="C13" s="21" t="n">
        <v>0.140576369629665</v>
      </c>
      <c r="D13" s="21" t="n">
        <v>0.143479230055092</v>
      </c>
      <c r="E13" s="21" t="n">
        <v>0.138017128659922</v>
      </c>
      <c r="F13" s="21"/>
      <c r="G13" s="21" t="n">
        <v>0.105289765815721</v>
      </c>
      <c r="H13" s="21" t="n">
        <v>0.0744005382440674</v>
      </c>
      <c r="I13" s="21" t="n">
        <v>0.137519638357137</v>
      </c>
      <c r="J13" s="21" t="n">
        <v>0.169234431077963</v>
      </c>
      <c r="K13" s="21" t="n">
        <v>0.142534351863456</v>
      </c>
      <c r="L13" s="21" t="n">
        <v>0.195730864692266</v>
      </c>
      <c r="M13" s="21"/>
      <c r="N13" s="21" t="n">
        <v>0.139190348889867</v>
      </c>
      <c r="O13" s="21" t="n">
        <v>0.103723841614741</v>
      </c>
      <c r="P13" s="21" t="n">
        <v>0.149479197096039</v>
      </c>
      <c r="Q13" s="21" t="n">
        <v>0.170986112387063</v>
      </c>
      <c r="R13" s="21"/>
      <c r="S13" s="21" t="n">
        <v>0.113611933574444</v>
      </c>
      <c r="T13" s="21" t="n">
        <v>0.147273969159527</v>
      </c>
      <c r="U13" s="21" t="n">
        <v>0.131278269689886</v>
      </c>
      <c r="V13" s="21" t="n">
        <v>0.121973730271226</v>
      </c>
      <c r="W13" s="21" t="n">
        <v>0.206834357991998</v>
      </c>
      <c r="X13" s="21" t="n">
        <v>0.160499121113138</v>
      </c>
      <c r="Y13" s="21" t="n">
        <v>0.118911070505177</v>
      </c>
      <c r="Z13" s="21" t="n">
        <v>0.108415979889428</v>
      </c>
      <c r="AA13" s="21" t="n">
        <v>0.140104383109509</v>
      </c>
      <c r="AB13" s="21" t="n">
        <v>0.178136115872256</v>
      </c>
      <c r="AC13" s="21" t="n">
        <v>0.109935934845885</v>
      </c>
      <c r="AD13" s="21" t="n">
        <v>0.144319112044704</v>
      </c>
      <c r="AE13" s="21"/>
      <c r="AF13" s="21" t="n">
        <v>0.209536344650052</v>
      </c>
      <c r="AG13" s="21" t="n">
        <v>0.095728406690411</v>
      </c>
      <c r="AH13" s="21" t="n">
        <v>0.130556121878271</v>
      </c>
      <c r="AI13" s="21"/>
      <c r="AJ13" s="21" t="n">
        <v>0.184897353907255</v>
      </c>
      <c r="AK13" s="21" t="n">
        <v>0.0869103795939262</v>
      </c>
      <c r="AL13" s="21" t="n">
        <v>0.142953669308457</v>
      </c>
      <c r="AM13" s="21" t="n">
        <v>0.259651658634807</v>
      </c>
      <c r="AN13" s="21" t="n">
        <v>0.151503670659324</v>
      </c>
      <c r="AO13" s="21"/>
      <c r="AP13" s="21" t="n">
        <v>0.19985853341741</v>
      </c>
      <c r="AQ13" s="21" t="n">
        <v>0.0971426430515618</v>
      </c>
      <c r="AR13" s="21" t="n">
        <v>0.124044729621668</v>
      </c>
    </row>
    <row r="14">
      <c r="B14" s="18"/>
    </row>
    <row r="15">
      <c r="B15" t="s">
        <v>63</v>
      </c>
    </row>
    <row r="16">
      <c r="B16" t="s">
        <v>64</v>
      </c>
    </row>
    <row r="18">
      <c r="B18"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207</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548</v>
      </c>
      <c r="D7" s="11" t="n">
        <v>286</v>
      </c>
      <c r="E7" s="11" t="n">
        <v>262</v>
      </c>
      <c r="F7" s="11"/>
      <c r="G7" s="11" t="n">
        <v>85</v>
      </c>
      <c r="H7" s="11" t="n">
        <v>106</v>
      </c>
      <c r="I7" s="11" t="n">
        <v>87</v>
      </c>
      <c r="J7" s="11" t="n">
        <v>81</v>
      </c>
      <c r="K7" s="11" t="n">
        <v>82</v>
      </c>
      <c r="L7" s="11" t="n">
        <v>107</v>
      </c>
      <c r="M7" s="11"/>
      <c r="N7" s="11" t="n">
        <v>191</v>
      </c>
      <c r="O7" s="11" t="n">
        <v>139</v>
      </c>
      <c r="P7" s="11" t="n">
        <v>90</v>
      </c>
      <c r="Q7" s="11" t="n">
        <v>127</v>
      </c>
      <c r="R7" s="11"/>
      <c r="S7" s="11" t="n">
        <v>67</v>
      </c>
      <c r="T7" s="11" t="n">
        <v>87</v>
      </c>
      <c r="U7" s="11" t="n">
        <v>43</v>
      </c>
      <c r="V7" s="11" t="n">
        <v>50</v>
      </c>
      <c r="W7" s="11" t="n">
        <v>28</v>
      </c>
      <c r="X7" s="11" t="n">
        <v>51</v>
      </c>
      <c r="Y7" s="11" t="n">
        <v>51</v>
      </c>
      <c r="Z7" s="11" t="n">
        <v>24</v>
      </c>
      <c r="AA7" s="11" t="n">
        <v>57</v>
      </c>
      <c r="AB7" s="11" t="n">
        <v>48</v>
      </c>
      <c r="AC7" s="11" t="n">
        <v>30</v>
      </c>
      <c r="AD7" s="11" t="n">
        <v>12</v>
      </c>
      <c r="AE7" s="11"/>
      <c r="AF7" s="11" t="n">
        <v>164</v>
      </c>
      <c r="AG7" s="11" t="n">
        <v>272</v>
      </c>
      <c r="AH7" s="11" t="n">
        <v>64</v>
      </c>
      <c r="AI7" s="11"/>
      <c r="AJ7" s="11" t="n">
        <v>174</v>
      </c>
      <c r="AK7" s="11" t="n">
        <v>177</v>
      </c>
      <c r="AL7" s="11" t="n">
        <v>49</v>
      </c>
      <c r="AM7" s="11" t="n">
        <v>3</v>
      </c>
      <c r="AN7" s="11" t="n">
        <v>60</v>
      </c>
      <c r="AO7" s="11"/>
      <c r="AP7" s="11" t="n">
        <v>107</v>
      </c>
      <c r="AQ7" s="11" t="n">
        <v>219</v>
      </c>
      <c r="AR7" s="11" t="n">
        <v>59</v>
      </c>
    </row>
    <row r="8" ht="30" customHeight="1">
      <c r="B8" s="12" t="s">
        <v>20</v>
      </c>
      <c r="C8" s="12" t="n">
        <v>550</v>
      </c>
      <c r="D8" s="12" t="n">
        <v>293</v>
      </c>
      <c r="E8" s="12" t="n">
        <v>257</v>
      </c>
      <c r="F8" s="12"/>
      <c r="G8" s="12" t="n">
        <v>85</v>
      </c>
      <c r="H8" s="12" t="n">
        <v>100</v>
      </c>
      <c r="I8" s="12" t="n">
        <v>85</v>
      </c>
      <c r="J8" s="12" t="n">
        <v>88</v>
      </c>
      <c r="K8" s="12" t="n">
        <v>80</v>
      </c>
      <c r="L8" s="12" t="n">
        <v>111</v>
      </c>
      <c r="M8" s="12"/>
      <c r="N8" s="12" t="n">
        <v>169</v>
      </c>
      <c r="O8" s="12" t="n">
        <v>149</v>
      </c>
      <c r="P8" s="12" t="n">
        <v>117</v>
      </c>
      <c r="Q8" s="12" t="n">
        <v>113</v>
      </c>
      <c r="R8" s="12"/>
      <c r="S8" s="12" t="n">
        <v>84</v>
      </c>
      <c r="T8" s="12" t="n">
        <v>77</v>
      </c>
      <c r="U8" s="12" t="n">
        <v>40</v>
      </c>
      <c r="V8" s="12" t="n">
        <v>48</v>
      </c>
      <c r="W8" s="12" t="n">
        <v>27</v>
      </c>
      <c r="X8" s="12" t="n">
        <v>50</v>
      </c>
      <c r="Y8" s="12" t="n">
        <v>45</v>
      </c>
      <c r="Z8" s="12" t="n">
        <v>21</v>
      </c>
      <c r="AA8" s="12" t="n">
        <v>62</v>
      </c>
      <c r="AB8" s="12" t="n">
        <v>51</v>
      </c>
      <c r="AC8" s="12" t="n">
        <v>27</v>
      </c>
      <c r="AD8" s="12" t="n">
        <v>18</v>
      </c>
      <c r="AE8" s="12"/>
      <c r="AF8" s="12" t="n">
        <v>167</v>
      </c>
      <c r="AG8" s="12" t="n">
        <v>276</v>
      </c>
      <c r="AH8" s="12" t="n">
        <v>62</v>
      </c>
      <c r="AI8" s="12"/>
      <c r="AJ8" s="12" t="n">
        <v>175</v>
      </c>
      <c r="AK8" s="12" t="n">
        <v>178</v>
      </c>
      <c r="AL8" s="12" t="n">
        <v>50</v>
      </c>
      <c r="AM8" s="12" t="n">
        <v>4</v>
      </c>
      <c r="AN8" s="12" t="n">
        <v>60</v>
      </c>
      <c r="AO8" s="12"/>
      <c r="AP8" s="12" t="n">
        <v>108</v>
      </c>
      <c r="AQ8" s="12" t="n">
        <v>220</v>
      </c>
      <c r="AR8" s="12" t="n">
        <v>57</v>
      </c>
    </row>
    <row r="9">
      <c r="B9" s="20" t="s">
        <v>197</v>
      </c>
      <c r="C9" s="19" t="n">
        <v>0.764139225119094</v>
      </c>
      <c r="D9" s="19" t="n">
        <v>0.738280924983763</v>
      </c>
      <c r="E9" s="19" t="n">
        <v>0.793652591413914</v>
      </c>
      <c r="F9" s="19"/>
      <c r="G9" s="19" t="n">
        <v>0.825882695929476</v>
      </c>
      <c r="H9" s="19" t="n">
        <v>0.699481647904688</v>
      </c>
      <c r="I9" s="19" t="n">
        <v>0.690954804520369</v>
      </c>
      <c r="J9" s="19" t="n">
        <v>0.857111168182289</v>
      </c>
      <c r="K9" s="19" t="n">
        <v>0.723006364821408</v>
      </c>
      <c r="L9" s="19" t="n">
        <v>0.787107293586261</v>
      </c>
      <c r="M9" s="19"/>
      <c r="N9" s="19" t="n">
        <v>0.770067292563236</v>
      </c>
      <c r="O9" s="19" t="n">
        <v>0.739112758893667</v>
      </c>
      <c r="P9" s="19" t="n">
        <v>0.767785556342169</v>
      </c>
      <c r="Q9" s="19" t="n">
        <v>0.782295120199355</v>
      </c>
      <c r="R9" s="19"/>
      <c r="S9" s="19" t="n">
        <v>0.770172131930384</v>
      </c>
      <c r="T9" s="19" t="n">
        <v>0.714963997019478</v>
      </c>
      <c r="U9" s="19" t="n">
        <v>0.806977782894453</v>
      </c>
      <c r="V9" s="19" t="n">
        <v>0.719299944133032</v>
      </c>
      <c r="W9" s="19" t="n">
        <v>0.787732935972301</v>
      </c>
      <c r="X9" s="19" t="n">
        <v>0.710202449436317</v>
      </c>
      <c r="Y9" s="19" t="n">
        <v>0.775805873416094</v>
      </c>
      <c r="Z9" s="19" t="n">
        <v>0.692635274374804</v>
      </c>
      <c r="AA9" s="19" t="n">
        <v>0.790592859467019</v>
      </c>
      <c r="AB9" s="19" t="n">
        <v>0.801376001406478</v>
      </c>
      <c r="AC9" s="19" t="n">
        <v>0.725478809555112</v>
      </c>
      <c r="AD9" s="19" t="n">
        <v>1</v>
      </c>
      <c r="AE9" s="19"/>
      <c r="AF9" s="19" t="n">
        <v>0.727008704024714</v>
      </c>
      <c r="AG9" s="19" t="n">
        <v>0.787813470196948</v>
      </c>
      <c r="AH9" s="19" t="n">
        <v>0.691388343141867</v>
      </c>
      <c r="AI9" s="19"/>
      <c r="AJ9" s="19" t="n">
        <v>0.701896716684143</v>
      </c>
      <c r="AK9" s="19" t="n">
        <v>0.780678903047513</v>
      </c>
      <c r="AL9" s="19" t="n">
        <v>0.746385410768417</v>
      </c>
      <c r="AM9" s="19" t="n">
        <v>0.614258996267545</v>
      </c>
      <c r="AN9" s="19" t="n">
        <v>0.831328805700413</v>
      </c>
      <c r="AO9" s="19"/>
      <c r="AP9" s="19" t="n">
        <v>0.697545575664108</v>
      </c>
      <c r="AQ9" s="19" t="n">
        <v>0.787012955586189</v>
      </c>
      <c r="AR9" s="19" t="n">
        <v>0.795201403465493</v>
      </c>
    </row>
    <row r="10">
      <c r="B10" s="20" t="s">
        <v>198</v>
      </c>
      <c r="C10" s="19" t="n">
        <v>0.147891824077399</v>
      </c>
      <c r="D10" s="19" t="n">
        <v>0.165912149178946</v>
      </c>
      <c r="E10" s="19" t="n">
        <v>0.127324329203788</v>
      </c>
      <c r="F10" s="19"/>
      <c r="G10" s="19" t="n">
        <v>0.11913621381871</v>
      </c>
      <c r="H10" s="19" t="n">
        <v>0.110087899625487</v>
      </c>
      <c r="I10" s="19" t="n">
        <v>0.233174075317543</v>
      </c>
      <c r="J10" s="19" t="n">
        <v>0.0847115039709549</v>
      </c>
      <c r="K10" s="19" t="n">
        <v>0.20406220792289</v>
      </c>
      <c r="L10" s="19" t="n">
        <v>0.148584856366035</v>
      </c>
      <c r="M10" s="19"/>
      <c r="N10" s="19" t="n">
        <v>0.147866297263371</v>
      </c>
      <c r="O10" s="19" t="n">
        <v>0.163209643601121</v>
      </c>
      <c r="P10" s="19" t="n">
        <v>0.143631877362995</v>
      </c>
      <c r="Q10" s="19" t="n">
        <v>0.133536466105771</v>
      </c>
      <c r="R10" s="19"/>
      <c r="S10" s="19" t="n">
        <v>0.151586876709815</v>
      </c>
      <c r="T10" s="19" t="n">
        <v>0.207270322052247</v>
      </c>
      <c r="U10" s="19" t="n">
        <v>0.146278409243779</v>
      </c>
      <c r="V10" s="19" t="n">
        <v>0.204099162177035</v>
      </c>
      <c r="W10" s="19" t="n">
        <v>0.0288786707667112</v>
      </c>
      <c r="X10" s="19" t="n">
        <v>0.115744799369907</v>
      </c>
      <c r="Y10" s="19" t="n">
        <v>0.137050522589878</v>
      </c>
      <c r="Z10" s="19" t="n">
        <v>0.183275951289976</v>
      </c>
      <c r="AA10" s="19" t="n">
        <v>0.0905507271097815</v>
      </c>
      <c r="AB10" s="19" t="n">
        <v>0.180347937119528</v>
      </c>
      <c r="AC10" s="19" t="n">
        <v>0.208255096059339</v>
      </c>
      <c r="AD10" s="19" t="n">
        <v>0</v>
      </c>
      <c r="AE10" s="19"/>
      <c r="AF10" s="19" t="n">
        <v>0.173417641481682</v>
      </c>
      <c r="AG10" s="19" t="n">
        <v>0.139570390794641</v>
      </c>
      <c r="AH10" s="19" t="n">
        <v>0.174657606793412</v>
      </c>
      <c r="AI10" s="19"/>
      <c r="AJ10" s="19" t="n">
        <v>0.187491147936993</v>
      </c>
      <c r="AK10" s="19" t="n">
        <v>0.138046901387924</v>
      </c>
      <c r="AL10" s="19" t="n">
        <v>0.180653171919818</v>
      </c>
      <c r="AM10" s="19" t="n">
        <v>0.385741003732455</v>
      </c>
      <c r="AN10" s="19" t="n">
        <v>0.119248668796213</v>
      </c>
      <c r="AO10" s="19"/>
      <c r="AP10" s="19" t="n">
        <v>0.181315322423276</v>
      </c>
      <c r="AQ10" s="19" t="n">
        <v>0.139062796481599</v>
      </c>
      <c r="AR10" s="19" t="n">
        <v>0.140544069246164</v>
      </c>
    </row>
    <row r="11">
      <c r="B11" s="20" t="s">
        <v>199</v>
      </c>
      <c r="C11" s="19" t="n">
        <v>0.139754436083426</v>
      </c>
      <c r="D11" s="19" t="n">
        <v>0.167030708311123</v>
      </c>
      <c r="E11" s="19" t="n">
        <v>0.108622667591292</v>
      </c>
      <c r="F11" s="19"/>
      <c r="G11" s="19" t="n">
        <v>0.0716531906471754</v>
      </c>
      <c r="H11" s="19" t="n">
        <v>0.142612632711179</v>
      </c>
      <c r="I11" s="19" t="n">
        <v>0.182447791332697</v>
      </c>
      <c r="J11" s="19" t="n">
        <v>0.0641075599851374</v>
      </c>
      <c r="K11" s="19" t="n">
        <v>0.190670960389587</v>
      </c>
      <c r="L11" s="19" t="n">
        <v>0.179809187571485</v>
      </c>
      <c r="M11" s="19"/>
      <c r="N11" s="19" t="n">
        <v>0.14099069422082</v>
      </c>
      <c r="O11" s="19" t="n">
        <v>0.153012858352691</v>
      </c>
      <c r="P11" s="19" t="n">
        <v>0.149525410315805</v>
      </c>
      <c r="Q11" s="19" t="n">
        <v>0.111587883391788</v>
      </c>
      <c r="R11" s="19"/>
      <c r="S11" s="19" t="n">
        <v>0.148257281030254</v>
      </c>
      <c r="T11" s="19" t="n">
        <v>0.208353922665783</v>
      </c>
      <c r="U11" s="19" t="n">
        <v>0.146278409243779</v>
      </c>
      <c r="V11" s="19" t="n">
        <v>0.225611326264049</v>
      </c>
      <c r="W11" s="19" t="n">
        <v>0.061258959442297</v>
      </c>
      <c r="X11" s="19" t="n">
        <v>0.1148606349807</v>
      </c>
      <c r="Y11" s="19" t="n">
        <v>0.0699484456449595</v>
      </c>
      <c r="Z11" s="19" t="n">
        <v>0.128280130808115</v>
      </c>
      <c r="AA11" s="19" t="n">
        <v>0.123384007917448</v>
      </c>
      <c r="AB11" s="19" t="n">
        <v>0.162400783342995</v>
      </c>
      <c r="AC11" s="19" t="n">
        <v>0.0931068860704176</v>
      </c>
      <c r="AD11" s="19" t="n">
        <v>0</v>
      </c>
      <c r="AE11" s="19"/>
      <c r="AF11" s="19" t="n">
        <v>0.168370417532964</v>
      </c>
      <c r="AG11" s="19" t="n">
        <v>0.129957237221534</v>
      </c>
      <c r="AH11" s="19" t="n">
        <v>0.167334730947011</v>
      </c>
      <c r="AI11" s="19"/>
      <c r="AJ11" s="19" t="n">
        <v>0.199284924965849</v>
      </c>
      <c r="AK11" s="19" t="n">
        <v>0.122063344242338</v>
      </c>
      <c r="AL11" s="19" t="n">
        <v>0.15811584345509</v>
      </c>
      <c r="AM11" s="19" t="n">
        <v>0.385741003732455</v>
      </c>
      <c r="AN11" s="19" t="n">
        <v>0.119585230973824</v>
      </c>
      <c r="AO11" s="19"/>
      <c r="AP11" s="19" t="n">
        <v>0.188557388378844</v>
      </c>
      <c r="AQ11" s="19" t="n">
        <v>0.12036614645697</v>
      </c>
      <c r="AR11" s="19" t="n">
        <v>0.130590080873074</v>
      </c>
    </row>
    <row r="12">
      <c r="B12" s="20" t="s">
        <v>200</v>
      </c>
      <c r="C12" s="19" t="n">
        <v>0.130779185965231</v>
      </c>
      <c r="D12" s="19" t="n">
        <v>0.130080580909284</v>
      </c>
      <c r="E12" s="19" t="n">
        <v>0.131576538722514</v>
      </c>
      <c r="F12" s="19"/>
      <c r="G12" s="19" t="n">
        <v>0.0759525086646394</v>
      </c>
      <c r="H12" s="19" t="n">
        <v>0.12284821265077</v>
      </c>
      <c r="I12" s="19" t="n">
        <v>0.206850820903478</v>
      </c>
      <c r="J12" s="19" t="n">
        <v>0.0714519509343031</v>
      </c>
      <c r="K12" s="19" t="n">
        <v>0.171082113363369</v>
      </c>
      <c r="L12" s="19" t="n">
        <v>0.139828109496034</v>
      </c>
      <c r="M12" s="19"/>
      <c r="N12" s="19" t="n">
        <v>0.104847700625872</v>
      </c>
      <c r="O12" s="19" t="n">
        <v>0.13349924897571</v>
      </c>
      <c r="P12" s="19" t="n">
        <v>0.154692962914267</v>
      </c>
      <c r="Q12" s="19" t="n">
        <v>0.142317260851219</v>
      </c>
      <c r="R12" s="19"/>
      <c r="S12" s="19" t="n">
        <v>0.126768117290142</v>
      </c>
      <c r="T12" s="19" t="n">
        <v>0.191199270131329</v>
      </c>
      <c r="U12" s="19" t="n">
        <v>0.113764040226558</v>
      </c>
      <c r="V12" s="19" t="n">
        <v>0.185323470011435</v>
      </c>
      <c r="W12" s="19" t="n">
        <v>0</v>
      </c>
      <c r="X12" s="19" t="n">
        <v>0.139921112269114</v>
      </c>
      <c r="Y12" s="19" t="n">
        <v>0.14189919662226</v>
      </c>
      <c r="Z12" s="19" t="n">
        <v>0.188644435083192</v>
      </c>
      <c r="AA12" s="19" t="n">
        <v>0.104661508782165</v>
      </c>
      <c r="AB12" s="19" t="n">
        <v>0.138228825952211</v>
      </c>
      <c r="AC12" s="19" t="n">
        <v>0.0840282151787831</v>
      </c>
      <c r="AD12" s="19" t="n">
        <v>0</v>
      </c>
      <c r="AE12" s="19"/>
      <c r="AF12" s="19" t="n">
        <v>0.185028337939233</v>
      </c>
      <c r="AG12" s="19" t="n">
        <v>0.103101142036333</v>
      </c>
      <c r="AH12" s="19" t="n">
        <v>0.153893523959739</v>
      </c>
      <c r="AI12" s="19"/>
      <c r="AJ12" s="19" t="n">
        <v>0.171976344233044</v>
      </c>
      <c r="AK12" s="19" t="n">
        <v>0.119781088871354</v>
      </c>
      <c r="AL12" s="19" t="n">
        <v>0.131505693802194</v>
      </c>
      <c r="AM12" s="19" t="n">
        <v>0.385741003732455</v>
      </c>
      <c r="AN12" s="19" t="n">
        <v>0.106054502531514</v>
      </c>
      <c r="AO12" s="19"/>
      <c r="AP12" s="19" t="n">
        <v>0.161736854384651</v>
      </c>
      <c r="AQ12" s="19" t="n">
        <v>0.124285577219948</v>
      </c>
      <c r="AR12" s="19" t="n">
        <v>0.113477416459303</v>
      </c>
    </row>
    <row r="13">
      <c r="B13" s="20" t="s">
        <v>201</v>
      </c>
      <c r="C13" s="19" t="n">
        <v>0.122553169272299</v>
      </c>
      <c r="D13" s="19" t="n">
        <v>0.142584830737451</v>
      </c>
      <c r="E13" s="19" t="n">
        <v>0.0996900359951391</v>
      </c>
      <c r="F13" s="19"/>
      <c r="G13" s="19" t="n">
        <v>0.0452405427765365</v>
      </c>
      <c r="H13" s="19" t="n">
        <v>0.131356641336035</v>
      </c>
      <c r="I13" s="19" t="n">
        <v>0.145945041809382</v>
      </c>
      <c r="J13" s="19" t="n">
        <v>0.0489382923511761</v>
      </c>
      <c r="K13" s="19" t="n">
        <v>0.180968149146538</v>
      </c>
      <c r="L13" s="19" t="n">
        <v>0.171931727251237</v>
      </c>
      <c r="M13" s="19"/>
      <c r="N13" s="19" t="n">
        <v>0.128416303193077</v>
      </c>
      <c r="O13" s="19" t="n">
        <v>0.130867680948597</v>
      </c>
      <c r="P13" s="19" t="n">
        <v>0.143689166325658</v>
      </c>
      <c r="Q13" s="19" t="n">
        <v>0.0820351591799575</v>
      </c>
      <c r="R13" s="19"/>
      <c r="S13" s="19" t="n">
        <v>0.116870488114975</v>
      </c>
      <c r="T13" s="19" t="n">
        <v>0.169953227882508</v>
      </c>
      <c r="U13" s="19" t="n">
        <v>0.0695955339082618</v>
      </c>
      <c r="V13" s="19" t="n">
        <v>0.225611326264049</v>
      </c>
      <c r="W13" s="19" t="n">
        <v>0.0655154731802473</v>
      </c>
      <c r="X13" s="19" t="n">
        <v>0.110014091610991</v>
      </c>
      <c r="Y13" s="19" t="n">
        <v>0.0520176512125401</v>
      </c>
      <c r="Z13" s="19" t="n">
        <v>0.227891128719467</v>
      </c>
      <c r="AA13" s="19" t="n">
        <v>0.106712900777548</v>
      </c>
      <c r="AB13" s="19" t="n">
        <v>0.144309650833975</v>
      </c>
      <c r="AC13" s="19" t="n">
        <v>0.0931068860704176</v>
      </c>
      <c r="AD13" s="19" t="n">
        <v>0</v>
      </c>
      <c r="AE13" s="19"/>
      <c r="AF13" s="19" t="n">
        <v>0.160348873277095</v>
      </c>
      <c r="AG13" s="19" t="n">
        <v>0.113749183083774</v>
      </c>
      <c r="AH13" s="19" t="n">
        <v>0.125079400147154</v>
      </c>
      <c r="AI13" s="19"/>
      <c r="AJ13" s="19" t="n">
        <v>0.196835040952665</v>
      </c>
      <c r="AK13" s="19" t="n">
        <v>0.0979172792452399</v>
      </c>
      <c r="AL13" s="19" t="n">
        <v>0.133243210159265</v>
      </c>
      <c r="AM13" s="19" t="n">
        <v>0.385741003732455</v>
      </c>
      <c r="AN13" s="19" t="n">
        <v>0.0756975328293326</v>
      </c>
      <c r="AO13" s="19"/>
      <c r="AP13" s="19" t="n">
        <v>0.166665410377393</v>
      </c>
      <c r="AQ13" s="19" t="n">
        <v>0.0891826992056495</v>
      </c>
      <c r="AR13" s="19" t="n">
        <v>0.147615876359335</v>
      </c>
    </row>
    <row r="14">
      <c r="B14" s="20" t="s">
        <v>202</v>
      </c>
      <c r="C14" s="19" t="n">
        <v>0.112697863351405</v>
      </c>
      <c r="D14" s="19" t="n">
        <v>0.127945904645186</v>
      </c>
      <c r="E14" s="19" t="n">
        <v>0.0952945141124101</v>
      </c>
      <c r="F14" s="19"/>
      <c r="G14" s="19" t="n">
        <v>0.0819166619381015</v>
      </c>
      <c r="H14" s="19" t="n">
        <v>0.104872576362147</v>
      </c>
      <c r="I14" s="19" t="n">
        <v>0.136873304220106</v>
      </c>
      <c r="J14" s="19" t="n">
        <v>0.0469251152808776</v>
      </c>
      <c r="K14" s="19" t="n">
        <v>0.135837879796722</v>
      </c>
      <c r="L14" s="19" t="n">
        <v>0.160181664671135</v>
      </c>
      <c r="M14" s="19"/>
      <c r="N14" s="19" t="n">
        <v>0.0987951018443991</v>
      </c>
      <c r="O14" s="19" t="n">
        <v>0.158138239939143</v>
      </c>
      <c r="P14" s="19" t="n">
        <v>0.0856274236896375</v>
      </c>
      <c r="Q14" s="19" t="n">
        <v>0.102710180295848</v>
      </c>
      <c r="R14" s="19"/>
      <c r="S14" s="19" t="n">
        <v>0.0771552485318981</v>
      </c>
      <c r="T14" s="19" t="n">
        <v>0.201955251486085</v>
      </c>
      <c r="U14" s="19" t="n">
        <v>0.113764040226558</v>
      </c>
      <c r="V14" s="19" t="n">
        <v>0.187341485776192</v>
      </c>
      <c r="W14" s="19" t="n">
        <v>0.0207617649499022</v>
      </c>
      <c r="X14" s="19" t="n">
        <v>0.0735723803212504</v>
      </c>
      <c r="Y14" s="19" t="n">
        <v>0.064797975028877</v>
      </c>
      <c r="Z14" s="19" t="n">
        <v>0.13216032638027</v>
      </c>
      <c r="AA14" s="19" t="n">
        <v>0.0976472620267665</v>
      </c>
      <c r="AB14" s="19" t="n">
        <v>0.124579694363488</v>
      </c>
      <c r="AC14" s="19" t="n">
        <v>0.148729656064076</v>
      </c>
      <c r="AD14" s="19" t="n">
        <v>0</v>
      </c>
      <c r="AE14" s="19"/>
      <c r="AF14" s="19" t="n">
        <v>0.144139039477813</v>
      </c>
      <c r="AG14" s="19" t="n">
        <v>0.0985174703077408</v>
      </c>
      <c r="AH14" s="19" t="n">
        <v>0.148547100014514</v>
      </c>
      <c r="AI14" s="19"/>
      <c r="AJ14" s="19" t="n">
        <v>0.156418763472413</v>
      </c>
      <c r="AK14" s="19" t="n">
        <v>0.0843961420844313</v>
      </c>
      <c r="AL14" s="19" t="n">
        <v>0.155780538623994</v>
      </c>
      <c r="AM14" s="19" t="n">
        <v>0.385741003732455</v>
      </c>
      <c r="AN14" s="19" t="n">
        <v>0.0802931756853148</v>
      </c>
      <c r="AO14" s="19"/>
      <c r="AP14" s="19" t="n">
        <v>0.15673485947215</v>
      </c>
      <c r="AQ14" s="19" t="n">
        <v>0.0961954822773456</v>
      </c>
      <c r="AR14" s="19" t="n">
        <v>0.119026253441709</v>
      </c>
    </row>
    <row r="15">
      <c r="B15" s="20" t="s">
        <v>203</v>
      </c>
      <c r="C15" s="19" t="n">
        <v>0.109776257218378</v>
      </c>
      <c r="D15" s="19" t="n">
        <v>0.122457219486233</v>
      </c>
      <c r="E15" s="19" t="n">
        <v>0.0953028431724693</v>
      </c>
      <c r="F15" s="19"/>
      <c r="G15" s="19" t="n">
        <v>0.0515443249827529</v>
      </c>
      <c r="H15" s="19" t="n">
        <v>0.105804525170084</v>
      </c>
      <c r="I15" s="19" t="n">
        <v>0.127927554816871</v>
      </c>
      <c r="J15" s="19" t="n">
        <v>0.0656992637101971</v>
      </c>
      <c r="K15" s="19" t="n">
        <v>0.146866933822753</v>
      </c>
      <c r="L15" s="19" t="n">
        <v>0.15212404661984</v>
      </c>
      <c r="M15" s="19"/>
      <c r="N15" s="19" t="n">
        <v>0.0931823550946822</v>
      </c>
      <c r="O15" s="19" t="n">
        <v>0.108475645361867</v>
      </c>
      <c r="P15" s="19" t="n">
        <v>0.158158828172424</v>
      </c>
      <c r="Q15" s="19" t="n">
        <v>0.087071261189516</v>
      </c>
      <c r="R15" s="19"/>
      <c r="S15" s="19" t="n">
        <v>0.117024236661863</v>
      </c>
      <c r="T15" s="19" t="n">
        <v>0.15336904046762</v>
      </c>
      <c r="U15" s="19" t="n">
        <v>0.102109902925483</v>
      </c>
      <c r="V15" s="19" t="n">
        <v>0.194933482554796</v>
      </c>
      <c r="W15" s="19" t="n">
        <v>0.0542396518014626</v>
      </c>
      <c r="X15" s="19" t="n">
        <v>0.0803461275389984</v>
      </c>
      <c r="Y15" s="19" t="n">
        <v>0.0437230968625916</v>
      </c>
      <c r="Z15" s="19" t="n">
        <v>0.186335344075872</v>
      </c>
      <c r="AA15" s="19" t="n">
        <v>0.0689093475133664</v>
      </c>
      <c r="AB15" s="19" t="n">
        <v>0.140196557611138</v>
      </c>
      <c r="AC15" s="19" t="n">
        <v>0.0931068860704176</v>
      </c>
      <c r="AD15" s="19" t="n">
        <v>0</v>
      </c>
      <c r="AE15" s="19"/>
      <c r="AF15" s="19" t="n">
        <v>0.130843541631969</v>
      </c>
      <c r="AG15" s="19" t="n">
        <v>0.100497496186274</v>
      </c>
      <c r="AH15" s="19" t="n">
        <v>0.150262338265679</v>
      </c>
      <c r="AI15" s="19"/>
      <c r="AJ15" s="19" t="n">
        <v>0.14941518061443</v>
      </c>
      <c r="AK15" s="19" t="n">
        <v>0.0805818043326956</v>
      </c>
      <c r="AL15" s="19" t="n">
        <v>0.188921209576338</v>
      </c>
      <c r="AM15" s="19" t="n">
        <v>0.385741003732455</v>
      </c>
      <c r="AN15" s="19" t="n">
        <v>0.088927361579522</v>
      </c>
      <c r="AO15" s="19"/>
      <c r="AP15" s="19" t="n">
        <v>0.120962874312585</v>
      </c>
      <c r="AQ15" s="19" t="n">
        <v>0.0895773072989267</v>
      </c>
      <c r="AR15" s="19" t="n">
        <v>0.121741246709385</v>
      </c>
    </row>
    <row r="16">
      <c r="B16" s="20" t="s">
        <v>204</v>
      </c>
      <c r="C16" s="19" t="n">
        <v>0.101352900436451</v>
      </c>
      <c r="D16" s="19" t="n">
        <v>0.104629295122394</v>
      </c>
      <c r="E16" s="19" t="n">
        <v>0.0976133879400166</v>
      </c>
      <c r="F16" s="19"/>
      <c r="G16" s="19" t="n">
        <v>0.0179414123147907</v>
      </c>
      <c r="H16" s="19" t="n">
        <v>0.0777622097001597</v>
      </c>
      <c r="I16" s="19" t="n">
        <v>0.154738096490402</v>
      </c>
      <c r="J16" s="19" t="n">
        <v>0.0544926678710763</v>
      </c>
      <c r="K16" s="19" t="n">
        <v>0.16144144745036</v>
      </c>
      <c r="L16" s="19" t="n">
        <v>0.139477275236458</v>
      </c>
      <c r="M16" s="19"/>
      <c r="N16" s="19" t="n">
        <v>0.103238312704689</v>
      </c>
      <c r="O16" s="19" t="n">
        <v>0.0854940046436932</v>
      </c>
      <c r="P16" s="19" t="n">
        <v>0.135225614668043</v>
      </c>
      <c r="Q16" s="19" t="n">
        <v>0.0852244692914939</v>
      </c>
      <c r="R16" s="19"/>
      <c r="S16" s="19" t="n">
        <v>0.0870571899354581</v>
      </c>
      <c r="T16" s="19" t="n">
        <v>0.161931168311828</v>
      </c>
      <c r="U16" s="19" t="n">
        <v>0.12503650000125</v>
      </c>
      <c r="V16" s="19" t="n">
        <v>0.182567090538928</v>
      </c>
      <c r="W16" s="19" t="n">
        <v>0.0750014167513648</v>
      </c>
      <c r="X16" s="19" t="n">
        <v>0.0547187042860214</v>
      </c>
      <c r="Y16" s="19" t="n">
        <v>0.0310927732508262</v>
      </c>
      <c r="Z16" s="19" t="n">
        <v>0.180966860282656</v>
      </c>
      <c r="AA16" s="19" t="n">
        <v>0.0570758730940249</v>
      </c>
      <c r="AB16" s="19" t="n">
        <v>0.120466601140651</v>
      </c>
      <c r="AC16" s="19" t="n">
        <v>0.0931068860704176</v>
      </c>
      <c r="AD16" s="19" t="n">
        <v>0</v>
      </c>
      <c r="AE16" s="19"/>
      <c r="AF16" s="19" t="n">
        <v>0.136118033291959</v>
      </c>
      <c r="AG16" s="19" t="n">
        <v>0.0878233283644889</v>
      </c>
      <c r="AH16" s="19" t="n">
        <v>0.117629351119002</v>
      </c>
      <c r="AI16" s="19"/>
      <c r="AJ16" s="19" t="n">
        <v>0.154911598909339</v>
      </c>
      <c r="AK16" s="19" t="n">
        <v>0.0728792566071929</v>
      </c>
      <c r="AL16" s="19" t="n">
        <v>0.164646364754538</v>
      </c>
      <c r="AM16" s="19" t="n">
        <v>0.385741003732455</v>
      </c>
      <c r="AN16" s="19" t="n">
        <v>0.0765557891700893</v>
      </c>
      <c r="AO16" s="19"/>
      <c r="AP16" s="19" t="n">
        <v>0.140098019058462</v>
      </c>
      <c r="AQ16" s="19" t="n">
        <v>0.0833458715765998</v>
      </c>
      <c r="AR16" s="19" t="n">
        <v>0.100284620604242</v>
      </c>
    </row>
    <row r="17">
      <c r="B17" s="20" t="s">
        <v>205</v>
      </c>
      <c r="C17" s="19" t="n">
        <v>0.0968193780558384</v>
      </c>
      <c r="D17" s="19" t="n">
        <v>0.0932550780837363</v>
      </c>
      <c r="E17" s="19" t="n">
        <v>0.100887491199809</v>
      </c>
      <c r="F17" s="19"/>
      <c r="G17" s="19" t="n">
        <v>0.0235588294380824</v>
      </c>
      <c r="H17" s="19" t="n">
        <v>0.100975764229189</v>
      </c>
      <c r="I17" s="19" t="n">
        <v>0.151571895192566</v>
      </c>
      <c r="J17" s="19" t="n">
        <v>0.0581317111199985</v>
      </c>
      <c r="K17" s="19" t="n">
        <v>0.110550067985529</v>
      </c>
      <c r="L17" s="19" t="n">
        <v>0.128088607301193</v>
      </c>
      <c r="M17" s="19"/>
      <c r="N17" s="19" t="n">
        <v>0.0788119631606459</v>
      </c>
      <c r="O17" s="19" t="n">
        <v>0.110435969191407</v>
      </c>
      <c r="P17" s="19" t="n">
        <v>0.111481444260475</v>
      </c>
      <c r="Q17" s="19" t="n">
        <v>0.0914450546048251</v>
      </c>
      <c r="R17" s="19"/>
      <c r="S17" s="19" t="n">
        <v>0.0986156395377742</v>
      </c>
      <c r="T17" s="19" t="n">
        <v>0.14864051594827</v>
      </c>
      <c r="U17" s="19" t="n">
        <v>0.0914543749798711</v>
      </c>
      <c r="V17" s="19" t="n">
        <v>0.168565793610592</v>
      </c>
      <c r="W17" s="19" t="n">
        <v>0.0207617649499022</v>
      </c>
      <c r="X17" s="19" t="n">
        <v>0.091803665092383</v>
      </c>
      <c r="Y17" s="19" t="n">
        <v>0.0520176512125401</v>
      </c>
      <c r="Z17" s="19" t="n">
        <v>0.125541021361323</v>
      </c>
      <c r="AA17" s="19" t="n">
        <v>0.0479095411250409</v>
      </c>
      <c r="AB17" s="19" t="n">
        <v>0.138228825952211</v>
      </c>
      <c r="AC17" s="19" t="n">
        <v>0.0610756803819754</v>
      </c>
      <c r="AD17" s="19" t="n">
        <v>0</v>
      </c>
      <c r="AE17" s="19"/>
      <c r="AF17" s="19" t="n">
        <v>0.134969847716574</v>
      </c>
      <c r="AG17" s="19" t="n">
        <v>0.0880699978411946</v>
      </c>
      <c r="AH17" s="19" t="n">
        <v>0.0908515043604612</v>
      </c>
      <c r="AI17" s="19"/>
      <c r="AJ17" s="19" t="n">
        <v>0.139989254438072</v>
      </c>
      <c r="AK17" s="19" t="n">
        <v>0.0710046222192262</v>
      </c>
      <c r="AL17" s="19" t="n">
        <v>0.133243210159265</v>
      </c>
      <c r="AM17" s="19" t="n">
        <v>0.385741003732455</v>
      </c>
      <c r="AN17" s="19" t="n">
        <v>0.0926647480947475</v>
      </c>
      <c r="AO17" s="19"/>
      <c r="AP17" s="19" t="n">
        <v>0.135923546233315</v>
      </c>
      <c r="AQ17" s="19" t="n">
        <v>0.0750854236149591</v>
      </c>
      <c r="AR17" s="19" t="n">
        <v>0.0991054245414059</v>
      </c>
    </row>
    <row r="18">
      <c r="B18" s="20" t="s">
        <v>206</v>
      </c>
      <c r="C18" s="19" t="n">
        <v>0.0908932905875731</v>
      </c>
      <c r="D18" s="19" t="n">
        <v>0.0818098906676723</v>
      </c>
      <c r="E18" s="19" t="n">
        <v>0.101260627482703</v>
      </c>
      <c r="F18" s="19"/>
      <c r="G18" s="19" t="n">
        <v>0.0693301972386459</v>
      </c>
      <c r="H18" s="19" t="n">
        <v>0.0949031148288106</v>
      </c>
      <c r="I18" s="19" t="n">
        <v>0.109915737368691</v>
      </c>
      <c r="J18" s="19" t="n">
        <v>0.0454243748450956</v>
      </c>
      <c r="K18" s="19" t="n">
        <v>0.120177993135409</v>
      </c>
      <c r="L18" s="19" t="n">
        <v>0.104104360844412</v>
      </c>
      <c r="M18" s="19"/>
      <c r="N18" s="19" t="n">
        <v>0.0666314030309995</v>
      </c>
      <c r="O18" s="19" t="n">
        <v>0.0794078729046258</v>
      </c>
      <c r="P18" s="19" t="n">
        <v>0.107710727810338</v>
      </c>
      <c r="Q18" s="19" t="n">
        <v>0.125660243886914</v>
      </c>
      <c r="R18" s="19"/>
      <c r="S18" s="19" t="n">
        <v>0.0806109586281309</v>
      </c>
      <c r="T18" s="19" t="n">
        <v>0.0981016094297089</v>
      </c>
      <c r="U18" s="19" t="n">
        <v>0.0476576567799942</v>
      </c>
      <c r="V18" s="19" t="n">
        <v>0.158708093515238</v>
      </c>
      <c r="W18" s="19" t="n">
        <v>0.0288786707667112</v>
      </c>
      <c r="X18" s="19" t="n">
        <v>0.100038777816571</v>
      </c>
      <c r="Y18" s="19" t="n">
        <v>0.0879770557843698</v>
      </c>
      <c r="Z18" s="19" t="n">
        <v>0.179084594817081</v>
      </c>
      <c r="AA18" s="19" t="n">
        <v>0.0724964361268742</v>
      </c>
      <c r="AB18" s="19" t="n">
        <v>0.118683798446698</v>
      </c>
      <c r="AC18" s="19" t="n">
        <v>0.0789874289038485</v>
      </c>
      <c r="AD18" s="19" t="n">
        <v>0</v>
      </c>
      <c r="AE18" s="19"/>
      <c r="AF18" s="19" t="n">
        <v>0.127616164684778</v>
      </c>
      <c r="AG18" s="19" t="n">
        <v>0.0766864977496171</v>
      </c>
      <c r="AH18" s="19" t="n">
        <v>0.0971630797886567</v>
      </c>
      <c r="AI18" s="19"/>
      <c r="AJ18" s="19" t="n">
        <v>0.109711112412983</v>
      </c>
      <c r="AK18" s="19" t="n">
        <v>0.0830164667420896</v>
      </c>
      <c r="AL18" s="19" t="n">
        <v>0.110671834035649</v>
      </c>
      <c r="AM18" s="19" t="n">
        <v>0.385741003732455</v>
      </c>
      <c r="AN18" s="19" t="n">
        <v>0.0446858386533322</v>
      </c>
      <c r="AO18" s="19"/>
      <c r="AP18" s="19" t="n">
        <v>0.109858836700476</v>
      </c>
      <c r="AQ18" s="19" t="n">
        <v>0.0716702301068915</v>
      </c>
      <c r="AR18" s="19" t="n">
        <v>0.0891213413153149</v>
      </c>
    </row>
    <row r="19">
      <c r="B19" s="20" t="s">
        <v>85</v>
      </c>
      <c r="C19" s="19" t="n">
        <v>0.0141730419080249</v>
      </c>
      <c r="D19" s="19" t="n">
        <v>0.00350678463017447</v>
      </c>
      <c r="E19" s="19" t="n">
        <v>0.0263469727692369</v>
      </c>
      <c r="F19" s="19"/>
      <c r="G19" s="19" t="n">
        <v>0.0103893689778067</v>
      </c>
      <c r="H19" s="19" t="n">
        <v>0.019736848114345</v>
      </c>
      <c r="I19" s="19" t="n">
        <v>0.0245756067898676</v>
      </c>
      <c r="J19" s="19" t="n">
        <v>0.0206680544959174</v>
      </c>
      <c r="K19" s="19" t="n">
        <v>0.0127983375460801</v>
      </c>
      <c r="L19" s="19" t="n">
        <v>0</v>
      </c>
      <c r="M19" s="19"/>
      <c r="N19" s="19" t="n">
        <v>0.00988513093584004</v>
      </c>
      <c r="O19" s="19" t="n">
        <v>0.0332267479499861</v>
      </c>
      <c r="P19" s="19" t="n">
        <v>0.00992551839344433</v>
      </c>
      <c r="Q19" s="19" t="n">
        <v>0</v>
      </c>
      <c r="R19" s="19"/>
      <c r="S19" s="19" t="n">
        <v>0</v>
      </c>
      <c r="T19" s="19" t="n">
        <v>0.0114076684423626</v>
      </c>
      <c r="U19" s="19" t="n">
        <v>0.0238172107860017</v>
      </c>
      <c r="V19" s="19" t="n">
        <v>0</v>
      </c>
      <c r="W19" s="19" t="n">
        <v>0.0428715033293754</v>
      </c>
      <c r="X19" s="19" t="n">
        <v>0.0543484356813447</v>
      </c>
      <c r="Y19" s="19" t="n">
        <v>0</v>
      </c>
      <c r="Z19" s="19" t="n">
        <v>0</v>
      </c>
      <c r="AA19" s="19" t="n">
        <v>0.0188858875515744</v>
      </c>
      <c r="AB19" s="19" t="n">
        <v>0</v>
      </c>
      <c r="AC19" s="19" t="n">
        <v>0.0335958591886983</v>
      </c>
      <c r="AD19" s="19" t="n">
        <v>0</v>
      </c>
      <c r="AE19" s="19"/>
      <c r="AF19" s="19" t="n">
        <v>0.00517269648025826</v>
      </c>
      <c r="AG19" s="19" t="n">
        <v>0.0114464565049072</v>
      </c>
      <c r="AH19" s="19" t="n">
        <v>0.0467945892474593</v>
      </c>
      <c r="AI19" s="19"/>
      <c r="AJ19" s="19" t="n">
        <v>0</v>
      </c>
      <c r="AK19" s="19" t="n">
        <v>0.0156160535113743</v>
      </c>
      <c r="AL19" s="19" t="n">
        <v>0.0191460571822304</v>
      </c>
      <c r="AM19" s="19" t="n">
        <v>0</v>
      </c>
      <c r="AN19" s="19" t="n">
        <v>0.0195872499643378</v>
      </c>
      <c r="AO19" s="19"/>
      <c r="AP19" s="19" t="n">
        <v>0</v>
      </c>
      <c r="AQ19" s="19" t="n">
        <v>0.0174234723800958</v>
      </c>
      <c r="AR19" s="19" t="n">
        <v>0.0169232715332494</v>
      </c>
    </row>
    <row r="20">
      <c r="B20" s="20" t="s">
        <v>94</v>
      </c>
      <c r="C20" s="21" t="n">
        <v>0.00431709071580404</v>
      </c>
      <c r="D20" s="21" t="n">
        <v>0.00809953377314872</v>
      </c>
      <c r="E20" s="21" t="n">
        <v>0</v>
      </c>
      <c r="F20" s="21"/>
      <c r="G20" s="21" t="n">
        <v>0</v>
      </c>
      <c r="H20" s="21" t="n">
        <v>0</v>
      </c>
      <c r="I20" s="21" t="n">
        <v>0</v>
      </c>
      <c r="J20" s="21" t="n">
        <v>0.016760971359021</v>
      </c>
      <c r="K20" s="21" t="n">
        <v>0</v>
      </c>
      <c r="L20" s="21" t="n">
        <v>0.0080681784365566</v>
      </c>
      <c r="M20" s="21"/>
      <c r="N20" s="21" t="n">
        <v>0.00531747977176974</v>
      </c>
      <c r="O20" s="21" t="n">
        <v>0</v>
      </c>
      <c r="P20" s="21" t="n">
        <v>0.0125574477170376</v>
      </c>
      <c r="Q20" s="21" t="n">
        <v>0</v>
      </c>
      <c r="R20" s="21"/>
      <c r="S20" s="21" t="n">
        <v>0</v>
      </c>
      <c r="T20" s="21" t="n">
        <v>0</v>
      </c>
      <c r="U20" s="21" t="n">
        <v>0</v>
      </c>
      <c r="V20" s="21" t="n">
        <v>0</v>
      </c>
      <c r="W20" s="21" t="n">
        <v>0.0542396518014626</v>
      </c>
      <c r="X20" s="21" t="n">
        <v>0.0181003982085774</v>
      </c>
      <c r="Y20" s="21" t="n">
        <v>0</v>
      </c>
      <c r="Z20" s="21" t="n">
        <v>0</v>
      </c>
      <c r="AA20" s="21" t="n">
        <v>0</v>
      </c>
      <c r="AB20" s="21" t="n">
        <v>0</v>
      </c>
      <c r="AC20" s="21" t="n">
        <v>0</v>
      </c>
      <c r="AD20" s="21" t="n">
        <v>0</v>
      </c>
      <c r="AE20" s="21"/>
      <c r="AF20" s="21" t="n">
        <v>0.00538722107673611</v>
      </c>
      <c r="AG20" s="21" t="n">
        <v>0.00534474553217358</v>
      </c>
      <c r="AH20" s="21" t="n">
        <v>0</v>
      </c>
      <c r="AI20" s="21"/>
      <c r="AJ20" s="21" t="n">
        <v>0.00514695850964149</v>
      </c>
      <c r="AK20" s="21" t="n">
        <v>0</v>
      </c>
      <c r="AL20" s="21" t="n">
        <v>0.029540515307735</v>
      </c>
      <c r="AM20" s="21" t="n">
        <v>0</v>
      </c>
      <c r="AN20" s="21" t="n">
        <v>0</v>
      </c>
      <c r="AO20" s="21"/>
      <c r="AP20" s="21" t="n">
        <v>0</v>
      </c>
      <c r="AQ20" s="21" t="n">
        <v>0</v>
      </c>
      <c r="AR20" s="21" t="n">
        <v>0.0159077891227372</v>
      </c>
    </row>
    <row r="21">
      <c r="B21" s="18" t="s">
        <v>208</v>
      </c>
    </row>
    <row r="22">
      <c r="B22" t="s">
        <v>63</v>
      </c>
    </row>
    <row r="23">
      <c r="B23" t="s">
        <v>64</v>
      </c>
    </row>
    <row r="25">
      <c r="B25"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209</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144</v>
      </c>
      <c r="C9" s="19" t="n">
        <v>0.213736753105009</v>
      </c>
      <c r="D9" s="19" t="n">
        <v>0.237007588973736</v>
      </c>
      <c r="E9" s="19" t="n">
        <v>0.191405599230923</v>
      </c>
      <c r="F9" s="19"/>
      <c r="G9" s="19" t="n">
        <v>0.27417737973026</v>
      </c>
      <c r="H9" s="19" t="n">
        <v>0.245854508149873</v>
      </c>
      <c r="I9" s="19" t="n">
        <v>0.188962461609255</v>
      </c>
      <c r="J9" s="19" t="n">
        <v>0.196074335871173</v>
      </c>
      <c r="K9" s="19" t="n">
        <v>0.180006942816172</v>
      </c>
      <c r="L9" s="19" t="n">
        <v>0.204774328132414</v>
      </c>
      <c r="M9" s="19"/>
      <c r="N9" s="19" t="n">
        <v>0.29769357140086</v>
      </c>
      <c r="O9" s="19" t="n">
        <v>0.177015820304789</v>
      </c>
      <c r="P9" s="19" t="n">
        <v>0.208945180314707</v>
      </c>
      <c r="Q9" s="19" t="n">
        <v>0.168879881326574</v>
      </c>
      <c r="R9" s="19"/>
      <c r="S9" s="19" t="n">
        <v>0.23094253296666</v>
      </c>
      <c r="T9" s="19" t="n">
        <v>0.179632357509344</v>
      </c>
      <c r="U9" s="19" t="n">
        <v>0.201008902415991</v>
      </c>
      <c r="V9" s="19" t="n">
        <v>0.143284911462487</v>
      </c>
      <c r="W9" s="19" t="n">
        <v>0.204205311577981</v>
      </c>
      <c r="X9" s="19" t="n">
        <v>0.218880694955933</v>
      </c>
      <c r="Y9" s="19" t="n">
        <v>0.201824314760499</v>
      </c>
      <c r="Z9" s="19" t="n">
        <v>0.117793597162538</v>
      </c>
      <c r="AA9" s="19" t="n">
        <v>0.276304531688704</v>
      </c>
      <c r="AB9" s="19" t="n">
        <v>0.238877740089937</v>
      </c>
      <c r="AC9" s="19" t="n">
        <v>0.190815709182345</v>
      </c>
      <c r="AD9" s="19" t="n">
        <v>0.426568379022869</v>
      </c>
      <c r="AE9" s="19"/>
      <c r="AF9" s="19" t="n">
        <v>0.187229005093482</v>
      </c>
      <c r="AG9" s="19" t="n">
        <v>0.227672103690407</v>
      </c>
      <c r="AH9" s="19" t="n">
        <v>0.200637992930183</v>
      </c>
      <c r="AI9" s="19"/>
      <c r="AJ9" s="19" t="n">
        <v>0.180109451901754</v>
      </c>
      <c r="AK9" s="19" t="n">
        <v>0.254738377997414</v>
      </c>
      <c r="AL9" s="19" t="n">
        <v>0.23872314037097</v>
      </c>
      <c r="AM9" s="19" t="n">
        <v>0</v>
      </c>
      <c r="AN9" s="19" t="n">
        <v>0.150417020111943</v>
      </c>
      <c r="AO9" s="19"/>
      <c r="AP9" s="19" t="n">
        <v>0.191075988861695</v>
      </c>
      <c r="AQ9" s="19" t="n">
        <v>0.265284294522492</v>
      </c>
      <c r="AR9" s="19" t="n">
        <v>0.230209496252818</v>
      </c>
    </row>
    <row r="10">
      <c r="B10" s="20" t="s">
        <v>145</v>
      </c>
      <c r="C10" s="19" t="n">
        <v>0.503721249111641</v>
      </c>
      <c r="D10" s="19" t="n">
        <v>0.513513680091253</v>
      </c>
      <c r="E10" s="19" t="n">
        <v>0.493159145019162</v>
      </c>
      <c r="F10" s="19"/>
      <c r="G10" s="19" t="n">
        <v>0.476291710189242</v>
      </c>
      <c r="H10" s="19" t="n">
        <v>0.501801982216962</v>
      </c>
      <c r="I10" s="19" t="n">
        <v>0.494877829156329</v>
      </c>
      <c r="J10" s="19" t="n">
        <v>0.482938104456152</v>
      </c>
      <c r="K10" s="19" t="n">
        <v>0.488603321017846</v>
      </c>
      <c r="L10" s="19" t="n">
        <v>0.557503385477341</v>
      </c>
      <c r="M10" s="19"/>
      <c r="N10" s="19" t="n">
        <v>0.473726927983143</v>
      </c>
      <c r="O10" s="19" t="n">
        <v>0.55408365131344</v>
      </c>
      <c r="P10" s="19" t="n">
        <v>0.545323129549292</v>
      </c>
      <c r="Q10" s="19" t="n">
        <v>0.446940445809511</v>
      </c>
      <c r="R10" s="19"/>
      <c r="S10" s="19" t="n">
        <v>0.553315540407822</v>
      </c>
      <c r="T10" s="19" t="n">
        <v>0.506870400398948</v>
      </c>
      <c r="U10" s="19" t="n">
        <v>0.477386779976702</v>
      </c>
      <c r="V10" s="19" t="n">
        <v>0.550358982187666</v>
      </c>
      <c r="W10" s="19" t="n">
        <v>0.497551704917871</v>
      </c>
      <c r="X10" s="19" t="n">
        <v>0.429248585068937</v>
      </c>
      <c r="Y10" s="19" t="n">
        <v>0.56823924844175</v>
      </c>
      <c r="Z10" s="19" t="n">
        <v>0.610302336771296</v>
      </c>
      <c r="AA10" s="19" t="n">
        <v>0.464329439835061</v>
      </c>
      <c r="AB10" s="19" t="n">
        <v>0.509907468730602</v>
      </c>
      <c r="AC10" s="19" t="n">
        <v>0.449326336470065</v>
      </c>
      <c r="AD10" s="19" t="n">
        <v>0.328970955416748</v>
      </c>
      <c r="AE10" s="19"/>
      <c r="AF10" s="19" t="n">
        <v>0.487458326311472</v>
      </c>
      <c r="AG10" s="19" t="n">
        <v>0.531083498033229</v>
      </c>
      <c r="AH10" s="19" t="n">
        <v>0.512510893059746</v>
      </c>
      <c r="AI10" s="19"/>
      <c r="AJ10" s="19" t="n">
        <v>0.529605186283809</v>
      </c>
      <c r="AK10" s="19" t="n">
        <v>0.488305933105644</v>
      </c>
      <c r="AL10" s="19" t="n">
        <v>0.454651084679343</v>
      </c>
      <c r="AM10" s="19" t="n">
        <v>0.725486183108563</v>
      </c>
      <c r="AN10" s="19" t="n">
        <v>0.516071594156883</v>
      </c>
      <c r="AO10" s="19"/>
      <c r="AP10" s="19" t="n">
        <v>0.558981613139378</v>
      </c>
      <c r="AQ10" s="19" t="n">
        <v>0.494151555217599</v>
      </c>
      <c r="AR10" s="19" t="n">
        <v>0.42302035455371</v>
      </c>
    </row>
    <row r="11">
      <c r="B11" s="20" t="s">
        <v>146</v>
      </c>
      <c r="C11" s="19" t="n">
        <v>0.174898665058968</v>
      </c>
      <c r="D11" s="19" t="n">
        <v>0.169172869131932</v>
      </c>
      <c r="E11" s="19" t="n">
        <v>0.180845378707292</v>
      </c>
      <c r="F11" s="19"/>
      <c r="G11" s="19" t="n">
        <v>0.128928891636117</v>
      </c>
      <c r="H11" s="19" t="n">
        <v>0.173032996073016</v>
      </c>
      <c r="I11" s="19" t="n">
        <v>0.195996432496917</v>
      </c>
      <c r="J11" s="19" t="n">
        <v>0.197045947698891</v>
      </c>
      <c r="K11" s="19" t="n">
        <v>0.22003800638155</v>
      </c>
      <c r="L11" s="19" t="n">
        <v>0.141337501681291</v>
      </c>
      <c r="M11" s="19"/>
      <c r="N11" s="19" t="n">
        <v>0.141516810438881</v>
      </c>
      <c r="O11" s="19" t="n">
        <v>0.171101433936192</v>
      </c>
      <c r="P11" s="19" t="n">
        <v>0.167553875088515</v>
      </c>
      <c r="Q11" s="19" t="n">
        <v>0.224181016132731</v>
      </c>
      <c r="R11" s="19"/>
      <c r="S11" s="19" t="n">
        <v>0.154777770714224</v>
      </c>
      <c r="T11" s="19" t="n">
        <v>0.17727723125123</v>
      </c>
      <c r="U11" s="19" t="n">
        <v>0.171750951786437</v>
      </c>
      <c r="V11" s="19" t="n">
        <v>0.183189433880221</v>
      </c>
      <c r="W11" s="19" t="n">
        <v>0.20822302118575</v>
      </c>
      <c r="X11" s="19" t="n">
        <v>0.232884214486217</v>
      </c>
      <c r="Y11" s="19" t="n">
        <v>0.130545547432265</v>
      </c>
      <c r="Z11" s="19" t="n">
        <v>0.189713872449116</v>
      </c>
      <c r="AA11" s="19" t="n">
        <v>0.149019019660058</v>
      </c>
      <c r="AB11" s="19" t="n">
        <v>0.17784526032895</v>
      </c>
      <c r="AC11" s="19" t="n">
        <v>0.249123670378185</v>
      </c>
      <c r="AD11" s="19" t="n">
        <v>0.0510420053860684</v>
      </c>
      <c r="AE11" s="19"/>
      <c r="AF11" s="19" t="n">
        <v>0.210592963914464</v>
      </c>
      <c r="AG11" s="19" t="n">
        <v>0.160559465198889</v>
      </c>
      <c r="AH11" s="19" t="n">
        <v>0.169453699106476</v>
      </c>
      <c r="AI11" s="19"/>
      <c r="AJ11" s="19" t="n">
        <v>0.192931091365342</v>
      </c>
      <c r="AK11" s="19" t="n">
        <v>0.175682299580503</v>
      </c>
      <c r="AL11" s="19" t="n">
        <v>0.220440442055536</v>
      </c>
      <c r="AM11" s="19" t="n">
        <v>0.167483257909348</v>
      </c>
      <c r="AN11" s="19" t="n">
        <v>0.151577985514401</v>
      </c>
      <c r="AO11" s="19"/>
      <c r="AP11" s="19" t="n">
        <v>0.147408625314892</v>
      </c>
      <c r="AQ11" s="19" t="n">
        <v>0.179176770550591</v>
      </c>
      <c r="AR11" s="19" t="n">
        <v>0.223944422814246</v>
      </c>
    </row>
    <row r="12">
      <c r="B12" s="20" t="s">
        <v>147</v>
      </c>
      <c r="C12" s="19" t="n">
        <v>0.0316787589679895</v>
      </c>
      <c r="D12" s="19" t="n">
        <v>0.0181310956493284</v>
      </c>
      <c r="E12" s="19" t="n">
        <v>0.0449896294560031</v>
      </c>
      <c r="F12" s="19"/>
      <c r="G12" s="19" t="n">
        <v>0.0245525877618773</v>
      </c>
      <c r="H12" s="19" t="n">
        <v>0.0208817250365222</v>
      </c>
      <c r="I12" s="19" t="n">
        <v>0.0471338508394377</v>
      </c>
      <c r="J12" s="19" t="n">
        <v>0.0261492529497748</v>
      </c>
      <c r="K12" s="19" t="n">
        <v>0.0360661295735464</v>
      </c>
      <c r="L12" s="19" t="n">
        <v>0.0341926407859084</v>
      </c>
      <c r="M12" s="19"/>
      <c r="N12" s="19" t="n">
        <v>0.0330279822040681</v>
      </c>
      <c r="O12" s="19" t="n">
        <v>0.0321350991133553</v>
      </c>
      <c r="P12" s="19" t="n">
        <v>0.026477102062135</v>
      </c>
      <c r="Q12" s="19" t="n">
        <v>0.0309159188792031</v>
      </c>
      <c r="R12" s="19"/>
      <c r="S12" s="19" t="n">
        <v>0.00776061616785803</v>
      </c>
      <c r="T12" s="19" t="n">
        <v>0.0435452242421355</v>
      </c>
      <c r="U12" s="19" t="n">
        <v>0.0140144913479864</v>
      </c>
      <c r="V12" s="19" t="n">
        <v>0.0423797278945761</v>
      </c>
      <c r="W12" s="19" t="n">
        <v>0.0267540207078411</v>
      </c>
      <c r="X12" s="19" t="n">
        <v>0.039845724369515</v>
      </c>
      <c r="Y12" s="19" t="n">
        <v>0.0323579831848395</v>
      </c>
      <c r="Z12" s="19" t="n">
        <v>0.0411284010180339</v>
      </c>
      <c r="AA12" s="19" t="n">
        <v>0.027151361929781</v>
      </c>
      <c r="AB12" s="19" t="n">
        <v>0.0364226621561853</v>
      </c>
      <c r="AC12" s="19" t="n">
        <v>0.0540972246648463</v>
      </c>
      <c r="AD12" s="19" t="n">
        <v>0.0444846460693084</v>
      </c>
      <c r="AE12" s="19"/>
      <c r="AF12" s="19" t="n">
        <v>0.0488413523652361</v>
      </c>
      <c r="AG12" s="19" t="n">
        <v>0.00911967623329124</v>
      </c>
      <c r="AH12" s="19" t="n">
        <v>0.0464567681183701</v>
      </c>
      <c r="AI12" s="19"/>
      <c r="AJ12" s="19" t="n">
        <v>0.0353089141874181</v>
      </c>
      <c r="AK12" s="19" t="n">
        <v>0.014604452925397</v>
      </c>
      <c r="AL12" s="19" t="n">
        <v>0.0452557016651156</v>
      </c>
      <c r="AM12" s="19" t="n">
        <v>0.107030558982089</v>
      </c>
      <c r="AN12" s="19" t="n">
        <v>0.0466337284574904</v>
      </c>
      <c r="AO12" s="19"/>
      <c r="AP12" s="19" t="n">
        <v>0.0415544891419635</v>
      </c>
      <c r="AQ12" s="19" t="n">
        <v>0.0174198681027959</v>
      </c>
      <c r="AR12" s="19" t="n">
        <v>0.059302786570933</v>
      </c>
    </row>
    <row r="13">
      <c r="B13" s="20" t="s">
        <v>148</v>
      </c>
      <c r="C13" s="19" t="n">
        <v>0.0098475454919904</v>
      </c>
      <c r="D13" s="19" t="n">
        <v>0.0148940951252718</v>
      </c>
      <c r="E13" s="19" t="n">
        <v>0.00493222669103292</v>
      </c>
      <c r="F13" s="19"/>
      <c r="G13" s="19" t="n">
        <v>0.0217543210704966</v>
      </c>
      <c r="H13" s="19" t="n">
        <v>0</v>
      </c>
      <c r="I13" s="19" t="n">
        <v>0.00665807744162019</v>
      </c>
      <c r="J13" s="19" t="n">
        <v>0.0244307691868679</v>
      </c>
      <c r="K13" s="19" t="n">
        <v>0.0110506982802212</v>
      </c>
      <c r="L13" s="19" t="n">
        <v>0</v>
      </c>
      <c r="M13" s="19"/>
      <c r="N13" s="19" t="n">
        <v>0</v>
      </c>
      <c r="O13" s="19" t="n">
        <v>0.00493223308429726</v>
      </c>
      <c r="P13" s="19" t="n">
        <v>0.0117502441925783</v>
      </c>
      <c r="Q13" s="19" t="n">
        <v>0.0240835086143886</v>
      </c>
      <c r="R13" s="19"/>
      <c r="S13" s="19" t="n">
        <v>0.0091241988967768</v>
      </c>
      <c r="T13" s="19" t="n">
        <v>0</v>
      </c>
      <c r="U13" s="19" t="n">
        <v>0.0264768252535199</v>
      </c>
      <c r="V13" s="19" t="n">
        <v>0.00758829663396665</v>
      </c>
      <c r="W13" s="19" t="n">
        <v>0.0125753029045857</v>
      </c>
      <c r="X13" s="19" t="n">
        <v>0.0113638068319038</v>
      </c>
      <c r="Y13" s="19" t="n">
        <v>0</v>
      </c>
      <c r="Z13" s="19" t="n">
        <v>0</v>
      </c>
      <c r="AA13" s="19" t="n">
        <v>0.00950833921232195</v>
      </c>
      <c r="AB13" s="19" t="n">
        <v>0</v>
      </c>
      <c r="AC13" s="19" t="n">
        <v>0.022630359671354</v>
      </c>
      <c r="AD13" s="19" t="n">
        <v>0.0562805482880588</v>
      </c>
      <c r="AE13" s="19"/>
      <c r="AF13" s="19" t="n">
        <v>0.0153111603140836</v>
      </c>
      <c r="AG13" s="19" t="n">
        <v>0.00828142025851179</v>
      </c>
      <c r="AH13" s="19" t="n">
        <v>0</v>
      </c>
      <c r="AI13" s="19"/>
      <c r="AJ13" s="19" t="n">
        <v>0.00706823010939504</v>
      </c>
      <c r="AK13" s="19" t="n">
        <v>0.01035894558872</v>
      </c>
      <c r="AL13" s="19" t="n">
        <v>0.0144177343690768</v>
      </c>
      <c r="AM13" s="19" t="n">
        <v>0</v>
      </c>
      <c r="AN13" s="19" t="n">
        <v>0</v>
      </c>
      <c r="AO13" s="19"/>
      <c r="AP13" s="19" t="n">
        <v>0</v>
      </c>
      <c r="AQ13" s="19" t="n">
        <v>0.00853727510445265</v>
      </c>
      <c r="AR13" s="19" t="n">
        <v>0.0125199973055707</v>
      </c>
    </row>
    <row r="14">
      <c r="B14" s="20" t="s">
        <v>85</v>
      </c>
      <c r="C14" s="19" t="n">
        <v>0.0661170282644028</v>
      </c>
      <c r="D14" s="19" t="n">
        <v>0.0472806710284788</v>
      </c>
      <c r="E14" s="19" t="n">
        <v>0.0846680208955868</v>
      </c>
      <c r="F14" s="19"/>
      <c r="G14" s="19" t="n">
        <v>0.0742951096120061</v>
      </c>
      <c r="H14" s="19" t="n">
        <v>0.0584287885236273</v>
      </c>
      <c r="I14" s="19" t="n">
        <v>0.0663713484564415</v>
      </c>
      <c r="J14" s="19" t="n">
        <v>0.0733615898371419</v>
      </c>
      <c r="K14" s="19" t="n">
        <v>0.0642349019306645</v>
      </c>
      <c r="L14" s="19" t="n">
        <v>0.0621921439230449</v>
      </c>
      <c r="M14" s="19"/>
      <c r="N14" s="19" t="n">
        <v>0.0540347079730482</v>
      </c>
      <c r="O14" s="19" t="n">
        <v>0.0607317622479265</v>
      </c>
      <c r="P14" s="19" t="n">
        <v>0.0399504687927737</v>
      </c>
      <c r="Q14" s="19" t="n">
        <v>0.104999229237593</v>
      </c>
      <c r="R14" s="19"/>
      <c r="S14" s="19" t="n">
        <v>0.0440793408466598</v>
      </c>
      <c r="T14" s="19" t="n">
        <v>0.0926747865983426</v>
      </c>
      <c r="U14" s="19" t="n">
        <v>0.109362049219364</v>
      </c>
      <c r="V14" s="19" t="n">
        <v>0.0731986479410827</v>
      </c>
      <c r="W14" s="19" t="n">
        <v>0.0506906387059709</v>
      </c>
      <c r="X14" s="19" t="n">
        <v>0.0677769742874942</v>
      </c>
      <c r="Y14" s="19" t="n">
        <v>0.0670329061806466</v>
      </c>
      <c r="Z14" s="19" t="n">
        <v>0.0410617925990157</v>
      </c>
      <c r="AA14" s="19" t="n">
        <v>0.0736873076740743</v>
      </c>
      <c r="AB14" s="19" t="n">
        <v>0.0369468686943258</v>
      </c>
      <c r="AC14" s="19" t="n">
        <v>0.0340066996332043</v>
      </c>
      <c r="AD14" s="19" t="n">
        <v>0.0926534658169473</v>
      </c>
      <c r="AE14" s="19"/>
      <c r="AF14" s="19" t="n">
        <v>0.0505671920012632</v>
      </c>
      <c r="AG14" s="19" t="n">
        <v>0.0632838365856725</v>
      </c>
      <c r="AH14" s="19" t="n">
        <v>0.070940646785225</v>
      </c>
      <c r="AI14" s="19"/>
      <c r="AJ14" s="19" t="n">
        <v>0.0549771261522826</v>
      </c>
      <c r="AK14" s="19" t="n">
        <v>0.0563099908023226</v>
      </c>
      <c r="AL14" s="19" t="n">
        <v>0.0265118968599589</v>
      </c>
      <c r="AM14" s="19" t="n">
        <v>0</v>
      </c>
      <c r="AN14" s="19" t="n">
        <v>0.135299671759281</v>
      </c>
      <c r="AO14" s="19"/>
      <c r="AP14" s="19" t="n">
        <v>0.0609792835420707</v>
      </c>
      <c r="AQ14" s="19" t="n">
        <v>0.0354302365020692</v>
      </c>
      <c r="AR14" s="19" t="n">
        <v>0.0510029425027221</v>
      </c>
    </row>
    <row r="15">
      <c r="B15" s="20" t="s">
        <v>149</v>
      </c>
      <c r="C15" s="23" t="n">
        <v>0.71745800221665</v>
      </c>
      <c r="D15" s="23" t="n">
        <v>0.750521269064989</v>
      </c>
      <c r="E15" s="23" t="n">
        <v>0.684564744250086</v>
      </c>
      <c r="F15" s="23"/>
      <c r="G15" s="23" t="n">
        <v>0.750469089919503</v>
      </c>
      <c r="H15" s="23" t="n">
        <v>0.747656490366835</v>
      </c>
      <c r="I15" s="23" t="n">
        <v>0.683840290765584</v>
      </c>
      <c r="J15" s="23" t="n">
        <v>0.679012440327324</v>
      </c>
      <c r="K15" s="23" t="n">
        <v>0.668610263834018</v>
      </c>
      <c r="L15" s="23" t="n">
        <v>0.762277713609756</v>
      </c>
      <c r="M15" s="23"/>
      <c r="N15" s="23" t="n">
        <v>0.771420499384003</v>
      </c>
      <c r="O15" s="23" t="n">
        <v>0.731099471618229</v>
      </c>
      <c r="P15" s="23" t="n">
        <v>0.754268309863999</v>
      </c>
      <c r="Q15" s="23" t="n">
        <v>0.615820327136084</v>
      </c>
      <c r="R15" s="23"/>
      <c r="S15" s="23" t="n">
        <v>0.784258073374482</v>
      </c>
      <c r="T15" s="23" t="n">
        <v>0.686502757908292</v>
      </c>
      <c r="U15" s="23" t="n">
        <v>0.678395682392693</v>
      </c>
      <c r="V15" s="23" t="n">
        <v>0.693643893650154</v>
      </c>
      <c r="W15" s="23" t="n">
        <v>0.701757016495853</v>
      </c>
      <c r="X15" s="23" t="n">
        <v>0.64812928002487</v>
      </c>
      <c r="Y15" s="23" t="n">
        <v>0.770063563202249</v>
      </c>
      <c r="Z15" s="23" t="n">
        <v>0.728095933933834</v>
      </c>
      <c r="AA15" s="23" t="n">
        <v>0.740633971523765</v>
      </c>
      <c r="AB15" s="23" t="n">
        <v>0.748785208820539</v>
      </c>
      <c r="AC15" s="23" t="n">
        <v>0.64014204565241</v>
      </c>
      <c r="AD15" s="23" t="n">
        <v>0.755539334439617</v>
      </c>
      <c r="AE15" s="23"/>
      <c r="AF15" s="23" t="n">
        <v>0.674687331404954</v>
      </c>
      <c r="AG15" s="23" t="n">
        <v>0.758755601723636</v>
      </c>
      <c r="AH15" s="23" t="n">
        <v>0.713148885989929</v>
      </c>
      <c r="AI15" s="23"/>
      <c r="AJ15" s="23" t="n">
        <v>0.709714638185562</v>
      </c>
      <c r="AK15" s="23" t="n">
        <v>0.743044311103057</v>
      </c>
      <c r="AL15" s="23" t="n">
        <v>0.693374225050313</v>
      </c>
      <c r="AM15" s="23" t="n">
        <v>0.725486183108563</v>
      </c>
      <c r="AN15" s="23" t="n">
        <v>0.666488614268827</v>
      </c>
      <c r="AO15" s="23"/>
      <c r="AP15" s="23" t="n">
        <v>0.750057602001073</v>
      </c>
      <c r="AQ15" s="23" t="n">
        <v>0.759435849740091</v>
      </c>
      <c r="AR15" s="23" t="n">
        <v>0.653229850806528</v>
      </c>
    </row>
    <row r="16">
      <c r="B16" s="20" t="s">
        <v>150</v>
      </c>
      <c r="C16" s="23" t="n">
        <v>0.0415263044599799</v>
      </c>
      <c r="D16" s="23" t="n">
        <v>0.0330251907746002</v>
      </c>
      <c r="E16" s="23" t="n">
        <v>0.0499218561470361</v>
      </c>
      <c r="F16" s="23"/>
      <c r="G16" s="23" t="n">
        <v>0.0463069088323739</v>
      </c>
      <c r="H16" s="23" t="n">
        <v>0.0208817250365222</v>
      </c>
      <c r="I16" s="23" t="n">
        <v>0.0537919282810579</v>
      </c>
      <c r="J16" s="23" t="n">
        <v>0.0505800221366426</v>
      </c>
      <c r="K16" s="23" t="n">
        <v>0.0471168278537676</v>
      </c>
      <c r="L16" s="23" t="n">
        <v>0.0341926407859084</v>
      </c>
      <c r="M16" s="23"/>
      <c r="N16" s="23" t="n">
        <v>0.0330279822040681</v>
      </c>
      <c r="O16" s="23" t="n">
        <v>0.0370673321976525</v>
      </c>
      <c r="P16" s="23" t="n">
        <v>0.0382273462547132</v>
      </c>
      <c r="Q16" s="23" t="n">
        <v>0.0549994274935917</v>
      </c>
      <c r="R16" s="23"/>
      <c r="S16" s="23" t="n">
        <v>0.0168848150646348</v>
      </c>
      <c r="T16" s="23" t="n">
        <v>0.0435452242421355</v>
      </c>
      <c r="U16" s="23" t="n">
        <v>0.0404913166015063</v>
      </c>
      <c r="V16" s="23" t="n">
        <v>0.0499680245285427</v>
      </c>
      <c r="W16" s="23" t="n">
        <v>0.0393293236124268</v>
      </c>
      <c r="X16" s="23" t="n">
        <v>0.0512095312014188</v>
      </c>
      <c r="Y16" s="23" t="n">
        <v>0.0323579831848395</v>
      </c>
      <c r="Z16" s="23" t="n">
        <v>0.0411284010180339</v>
      </c>
      <c r="AA16" s="23" t="n">
        <v>0.036659701142103</v>
      </c>
      <c r="AB16" s="23" t="n">
        <v>0.0364226621561853</v>
      </c>
      <c r="AC16" s="23" t="n">
        <v>0.0767275843362003</v>
      </c>
      <c r="AD16" s="23" t="n">
        <v>0.100765194357367</v>
      </c>
      <c r="AE16" s="23"/>
      <c r="AF16" s="23" t="n">
        <v>0.0641525126793196</v>
      </c>
      <c r="AG16" s="23" t="n">
        <v>0.017401096491803</v>
      </c>
      <c r="AH16" s="23" t="n">
        <v>0.0464567681183701</v>
      </c>
      <c r="AI16" s="23"/>
      <c r="AJ16" s="23" t="n">
        <v>0.0423771442968131</v>
      </c>
      <c r="AK16" s="23" t="n">
        <v>0.024963398514117</v>
      </c>
      <c r="AL16" s="23" t="n">
        <v>0.0596734360341925</v>
      </c>
      <c r="AM16" s="23" t="n">
        <v>0.107030558982089</v>
      </c>
      <c r="AN16" s="23" t="n">
        <v>0.0466337284574904</v>
      </c>
      <c r="AO16" s="23"/>
      <c r="AP16" s="23" t="n">
        <v>0.0415544891419635</v>
      </c>
      <c r="AQ16" s="23" t="n">
        <v>0.0259571432072485</v>
      </c>
      <c r="AR16" s="23" t="n">
        <v>0.0718227838765038</v>
      </c>
    </row>
    <row r="17">
      <c r="B17" s="20" t="s">
        <v>151</v>
      </c>
      <c r="C17" s="24" t="n">
        <v>0.67593169775667</v>
      </c>
      <c r="D17" s="24" t="n">
        <v>0.717496078290389</v>
      </c>
      <c r="E17" s="24" t="n">
        <v>0.634642888103049</v>
      </c>
      <c r="F17" s="24"/>
      <c r="G17" s="24" t="n">
        <v>0.704162181087129</v>
      </c>
      <c r="H17" s="24" t="n">
        <v>0.726774765330312</v>
      </c>
      <c r="I17" s="24" t="n">
        <v>0.630048362484526</v>
      </c>
      <c r="J17" s="24" t="n">
        <v>0.628432418190682</v>
      </c>
      <c r="K17" s="24" t="n">
        <v>0.621493435980251</v>
      </c>
      <c r="L17" s="24" t="n">
        <v>0.728085072823847</v>
      </c>
      <c r="M17" s="24"/>
      <c r="N17" s="24" t="n">
        <v>0.738392517179935</v>
      </c>
      <c r="O17" s="24" t="n">
        <v>0.694032139420576</v>
      </c>
      <c r="P17" s="24" t="n">
        <v>0.716040963609285</v>
      </c>
      <c r="Q17" s="24" t="n">
        <v>0.560820899642493</v>
      </c>
      <c r="R17" s="24"/>
      <c r="S17" s="24" t="n">
        <v>0.767373258309847</v>
      </c>
      <c r="T17" s="24" t="n">
        <v>0.642957533666157</v>
      </c>
      <c r="U17" s="24" t="n">
        <v>0.637904365791187</v>
      </c>
      <c r="V17" s="24" t="n">
        <v>0.643675869121611</v>
      </c>
      <c r="W17" s="24" t="n">
        <v>0.662427692883426</v>
      </c>
      <c r="X17" s="24" t="n">
        <v>0.596919748823451</v>
      </c>
      <c r="Y17" s="24" t="n">
        <v>0.737705580017409</v>
      </c>
      <c r="Z17" s="24" t="n">
        <v>0.6869675329158</v>
      </c>
      <c r="AA17" s="24" t="n">
        <v>0.703974270381662</v>
      </c>
      <c r="AB17" s="24" t="n">
        <v>0.712362546664353</v>
      </c>
      <c r="AC17" s="24" t="n">
        <v>0.56341446131621</v>
      </c>
      <c r="AD17" s="24" t="n">
        <v>0.65477414008225</v>
      </c>
      <c r="AE17" s="24"/>
      <c r="AF17" s="24" t="n">
        <v>0.610534818725634</v>
      </c>
      <c r="AG17" s="24" t="n">
        <v>0.741354505231833</v>
      </c>
      <c r="AH17" s="24" t="n">
        <v>0.666692117871559</v>
      </c>
      <c r="AI17" s="24"/>
      <c r="AJ17" s="24" t="n">
        <v>0.667337493888749</v>
      </c>
      <c r="AK17" s="24" t="n">
        <v>0.71808091258894</v>
      </c>
      <c r="AL17" s="24" t="n">
        <v>0.633700789016121</v>
      </c>
      <c r="AM17" s="24" t="n">
        <v>0.618455624126474</v>
      </c>
      <c r="AN17" s="24" t="n">
        <v>0.619854885811336</v>
      </c>
      <c r="AO17" s="24"/>
      <c r="AP17" s="24" t="n">
        <v>0.70850311285911</v>
      </c>
      <c r="AQ17" s="24" t="n">
        <v>0.733478706532843</v>
      </c>
      <c r="AR17" s="24" t="n">
        <v>0.581407066930024</v>
      </c>
    </row>
    <row r="18">
      <c r="B18" s="18"/>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217</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210</v>
      </c>
      <c r="C9" s="19" t="n">
        <v>0.0884231072162592</v>
      </c>
      <c r="D9" s="19" t="n">
        <v>0.0936199014550263</v>
      </c>
      <c r="E9" s="19" t="n">
        <v>0.0835170346247785</v>
      </c>
      <c r="F9" s="19"/>
      <c r="G9" s="19" t="n">
        <v>0.148070440890611</v>
      </c>
      <c r="H9" s="19" t="n">
        <v>0.121474750218148</v>
      </c>
      <c r="I9" s="19" t="n">
        <v>0.106811919341347</v>
      </c>
      <c r="J9" s="19" t="n">
        <v>0.0545194049494588</v>
      </c>
      <c r="K9" s="19" t="n">
        <v>0.041300469768759</v>
      </c>
      <c r="L9" s="19" t="n">
        <v>0.0664167205523455</v>
      </c>
      <c r="M9" s="19"/>
      <c r="N9" s="19" t="n">
        <v>0.128680456514961</v>
      </c>
      <c r="O9" s="19" t="n">
        <v>0.0730543037643966</v>
      </c>
      <c r="P9" s="19" t="n">
        <v>0.100075361348164</v>
      </c>
      <c r="Q9" s="19" t="n">
        <v>0.0520903437891887</v>
      </c>
      <c r="R9" s="19"/>
      <c r="S9" s="19" t="n">
        <v>0.0943700388673488</v>
      </c>
      <c r="T9" s="19" t="n">
        <v>0.0714035188452898</v>
      </c>
      <c r="U9" s="19" t="n">
        <v>0.109277503543546</v>
      </c>
      <c r="V9" s="19" t="n">
        <v>0.066200245469584</v>
      </c>
      <c r="W9" s="19" t="n">
        <v>0.039513567416818</v>
      </c>
      <c r="X9" s="19" t="n">
        <v>0.0788728657520691</v>
      </c>
      <c r="Y9" s="19" t="n">
        <v>0.0699900188433855</v>
      </c>
      <c r="Z9" s="19" t="n">
        <v>0.0506918416245055</v>
      </c>
      <c r="AA9" s="19" t="n">
        <v>0.140686815642054</v>
      </c>
      <c r="AB9" s="19" t="n">
        <v>0.137139488085685</v>
      </c>
      <c r="AC9" s="19" t="n">
        <v>0.0529472672063037</v>
      </c>
      <c r="AD9" s="19" t="n">
        <v>0.10922999657599</v>
      </c>
      <c r="AE9" s="19"/>
      <c r="AF9" s="19" t="n">
        <v>0.0483407060533939</v>
      </c>
      <c r="AG9" s="19" t="n">
        <v>0.106254014148814</v>
      </c>
      <c r="AH9" s="19" t="n">
        <v>0.0978007032095615</v>
      </c>
      <c r="AI9" s="19"/>
      <c r="AJ9" s="19" t="n">
        <v>0.085236522000904</v>
      </c>
      <c r="AK9" s="19" t="n">
        <v>0.0973859791911899</v>
      </c>
      <c r="AL9" s="19" t="n">
        <v>0.0740042717517351</v>
      </c>
      <c r="AM9" s="19" t="n">
        <v>0</v>
      </c>
      <c r="AN9" s="19" t="n">
        <v>0.0370587066235147</v>
      </c>
      <c r="AO9" s="19"/>
      <c r="AP9" s="19" t="n">
        <v>0.106568585845173</v>
      </c>
      <c r="AQ9" s="19" t="n">
        <v>0.091894782683854</v>
      </c>
      <c r="AR9" s="19" t="n">
        <v>0.0801363753857872</v>
      </c>
    </row>
    <row r="10">
      <c r="B10" s="20" t="s">
        <v>211</v>
      </c>
      <c r="C10" s="19" t="n">
        <v>0.293351910881171</v>
      </c>
      <c r="D10" s="19" t="n">
        <v>0.291555287786179</v>
      </c>
      <c r="E10" s="19" t="n">
        <v>0.295691810142203</v>
      </c>
      <c r="F10" s="19"/>
      <c r="G10" s="19" t="n">
        <v>0.269491549255275</v>
      </c>
      <c r="H10" s="19" t="n">
        <v>0.202655157740975</v>
      </c>
      <c r="I10" s="19" t="n">
        <v>0.305630482129015</v>
      </c>
      <c r="J10" s="19" t="n">
        <v>0.267501191483602</v>
      </c>
      <c r="K10" s="19" t="n">
        <v>0.389180815221031</v>
      </c>
      <c r="L10" s="19" t="n">
        <v>0.32966466329332</v>
      </c>
      <c r="M10" s="19"/>
      <c r="N10" s="19" t="n">
        <v>0.271759042602245</v>
      </c>
      <c r="O10" s="19" t="n">
        <v>0.294832606505852</v>
      </c>
      <c r="P10" s="19" t="n">
        <v>0.31952108273649</v>
      </c>
      <c r="Q10" s="19" t="n">
        <v>0.288533585545098</v>
      </c>
      <c r="R10" s="19"/>
      <c r="S10" s="19" t="n">
        <v>0.228524675212863</v>
      </c>
      <c r="T10" s="19" t="n">
        <v>0.256330574865961</v>
      </c>
      <c r="U10" s="19" t="n">
        <v>0.323796922524992</v>
      </c>
      <c r="V10" s="19" t="n">
        <v>0.314338745926894</v>
      </c>
      <c r="W10" s="19" t="n">
        <v>0.335904426552852</v>
      </c>
      <c r="X10" s="19" t="n">
        <v>0.282723077897684</v>
      </c>
      <c r="Y10" s="19" t="n">
        <v>0.354533383908014</v>
      </c>
      <c r="Z10" s="19" t="n">
        <v>0.425852718373917</v>
      </c>
      <c r="AA10" s="19" t="n">
        <v>0.324163379182403</v>
      </c>
      <c r="AB10" s="19" t="n">
        <v>0.271725606436494</v>
      </c>
      <c r="AC10" s="19" t="n">
        <v>0.215067090460385</v>
      </c>
      <c r="AD10" s="19" t="n">
        <v>0.287177317308111</v>
      </c>
      <c r="AE10" s="19"/>
      <c r="AF10" s="19" t="n">
        <v>0.312103944407498</v>
      </c>
      <c r="AG10" s="19" t="n">
        <v>0.286804785783259</v>
      </c>
      <c r="AH10" s="19" t="n">
        <v>0.30071335365951</v>
      </c>
      <c r="AI10" s="19"/>
      <c r="AJ10" s="19" t="n">
        <v>0.268564075651471</v>
      </c>
      <c r="AK10" s="19" t="n">
        <v>0.324072021965291</v>
      </c>
      <c r="AL10" s="19" t="n">
        <v>0.389193370829236</v>
      </c>
      <c r="AM10" s="19" t="n">
        <v>0.217307434671995</v>
      </c>
      <c r="AN10" s="19" t="n">
        <v>0.222674998769799</v>
      </c>
      <c r="AO10" s="19"/>
      <c r="AP10" s="19" t="n">
        <v>0.255928837723425</v>
      </c>
      <c r="AQ10" s="19" t="n">
        <v>0.319480281560429</v>
      </c>
      <c r="AR10" s="19" t="n">
        <v>0.373589858759618</v>
      </c>
    </row>
    <row r="11">
      <c r="B11" s="20" t="s">
        <v>212</v>
      </c>
      <c r="C11" s="19" t="n">
        <v>0.0459469015798109</v>
      </c>
      <c r="D11" s="19" t="n">
        <v>0.0486020674746556</v>
      </c>
      <c r="E11" s="19" t="n">
        <v>0.0434418015163575</v>
      </c>
      <c r="F11" s="19"/>
      <c r="G11" s="19" t="n">
        <v>0.0608106347813296</v>
      </c>
      <c r="H11" s="19" t="n">
        <v>0.080223729558544</v>
      </c>
      <c r="I11" s="19" t="n">
        <v>0.0455241609528253</v>
      </c>
      <c r="J11" s="19" t="n">
        <v>0.0508755037417003</v>
      </c>
      <c r="K11" s="19" t="n">
        <v>0.0163655472940739</v>
      </c>
      <c r="L11" s="19" t="n">
        <v>0.0244226319395881</v>
      </c>
      <c r="M11" s="19"/>
      <c r="N11" s="19" t="n">
        <v>0.0325845444148863</v>
      </c>
      <c r="O11" s="19" t="n">
        <v>0.0439794996383125</v>
      </c>
      <c r="P11" s="19" t="n">
        <v>0.0520913809954209</v>
      </c>
      <c r="Q11" s="19" t="n">
        <v>0.0577628766581782</v>
      </c>
      <c r="R11" s="19"/>
      <c r="S11" s="19" t="n">
        <v>0.0698843819439215</v>
      </c>
      <c r="T11" s="19" t="n">
        <v>0.0622519432155066</v>
      </c>
      <c r="U11" s="19" t="n">
        <v>0.0102488876262575</v>
      </c>
      <c r="V11" s="19" t="n">
        <v>0.0398828677659142</v>
      </c>
      <c r="W11" s="19" t="n">
        <v>0.0286371385471337</v>
      </c>
      <c r="X11" s="19" t="n">
        <v>0.0651963683728159</v>
      </c>
      <c r="Y11" s="19" t="n">
        <v>0.0792256131288818</v>
      </c>
      <c r="Z11" s="19" t="n">
        <v>0.0185128936819203</v>
      </c>
      <c r="AA11" s="19" t="n">
        <v>0.0177882068320156</v>
      </c>
      <c r="AB11" s="19" t="n">
        <v>0.0453223918182674</v>
      </c>
      <c r="AC11" s="19" t="n">
        <v>0.0534656678427133</v>
      </c>
      <c r="AD11" s="19" t="n">
        <v>0</v>
      </c>
      <c r="AE11" s="19"/>
      <c r="AF11" s="19" t="n">
        <v>0.0478451756056172</v>
      </c>
      <c r="AG11" s="19" t="n">
        <v>0.0366148957423251</v>
      </c>
      <c r="AH11" s="19" t="n">
        <v>0.0609695093930572</v>
      </c>
      <c r="AI11" s="19"/>
      <c r="AJ11" s="19" t="n">
        <v>0.0498451366383377</v>
      </c>
      <c r="AK11" s="19" t="n">
        <v>0.055329169796967</v>
      </c>
      <c r="AL11" s="19" t="n">
        <v>0.0464030113979103</v>
      </c>
      <c r="AM11" s="19" t="n">
        <v>0</v>
      </c>
      <c r="AN11" s="19" t="n">
        <v>0.0395366070893512</v>
      </c>
      <c r="AO11" s="19"/>
      <c r="AP11" s="19" t="n">
        <v>0.0653540947048392</v>
      </c>
      <c r="AQ11" s="19" t="n">
        <v>0.0514471933686277</v>
      </c>
      <c r="AR11" s="19" t="n">
        <v>0.059134062919082</v>
      </c>
    </row>
    <row r="12">
      <c r="B12" s="20" t="s">
        <v>213</v>
      </c>
      <c r="C12" s="19" t="n">
        <v>0.118453782866513</v>
      </c>
      <c r="D12" s="19" t="n">
        <v>0.137287137950562</v>
      </c>
      <c r="E12" s="19" t="n">
        <v>0.100272554807761</v>
      </c>
      <c r="F12" s="19"/>
      <c r="G12" s="19" t="n">
        <v>0.162889417082072</v>
      </c>
      <c r="H12" s="19" t="n">
        <v>0.176798506904094</v>
      </c>
      <c r="I12" s="19" t="n">
        <v>0.100321156554704</v>
      </c>
      <c r="J12" s="19" t="n">
        <v>0.0998601599490897</v>
      </c>
      <c r="K12" s="19" t="n">
        <v>0.0750400062122139</v>
      </c>
      <c r="L12" s="19" t="n">
        <v>0.100518496324241</v>
      </c>
      <c r="M12" s="19"/>
      <c r="N12" s="19" t="n">
        <v>0.173476305600752</v>
      </c>
      <c r="O12" s="19" t="n">
        <v>0.125717876054906</v>
      </c>
      <c r="P12" s="19" t="n">
        <v>0.0956988290774235</v>
      </c>
      <c r="Q12" s="19" t="n">
        <v>0.073372221661584</v>
      </c>
      <c r="R12" s="19"/>
      <c r="S12" s="19" t="n">
        <v>0.144886266958756</v>
      </c>
      <c r="T12" s="19" t="n">
        <v>0.134855191431211</v>
      </c>
      <c r="U12" s="19" t="n">
        <v>0.143825565147988</v>
      </c>
      <c r="V12" s="19" t="n">
        <v>0.14489872524464</v>
      </c>
      <c r="W12" s="19" t="n">
        <v>0.0969096550974308</v>
      </c>
      <c r="X12" s="19" t="n">
        <v>0.0456419623484539</v>
      </c>
      <c r="Y12" s="19" t="n">
        <v>0.112619461317331</v>
      </c>
      <c r="Z12" s="19" t="n">
        <v>0.0872368637628829</v>
      </c>
      <c r="AA12" s="19" t="n">
        <v>0.134054597883214</v>
      </c>
      <c r="AB12" s="19" t="n">
        <v>0.135267407034332</v>
      </c>
      <c r="AC12" s="19" t="n">
        <v>0.046050791893806</v>
      </c>
      <c r="AD12" s="19" t="n">
        <v>0.116069854934901</v>
      </c>
      <c r="AE12" s="19"/>
      <c r="AF12" s="19" t="n">
        <v>0.0694283261264283</v>
      </c>
      <c r="AG12" s="19" t="n">
        <v>0.158227275455254</v>
      </c>
      <c r="AH12" s="19" t="n">
        <v>0.117595893151823</v>
      </c>
      <c r="AI12" s="19"/>
      <c r="AJ12" s="19" t="n">
        <v>0.0902912342978535</v>
      </c>
      <c r="AK12" s="19" t="n">
        <v>0.114168132471125</v>
      </c>
      <c r="AL12" s="19" t="n">
        <v>0.171789685950096</v>
      </c>
      <c r="AM12" s="19" t="n">
        <v>0.100076888933174</v>
      </c>
      <c r="AN12" s="19" t="n">
        <v>0.141200168978571</v>
      </c>
      <c r="AO12" s="19"/>
      <c r="AP12" s="19" t="n">
        <v>0.0994273663002886</v>
      </c>
      <c r="AQ12" s="19" t="n">
        <v>0.116961650942823</v>
      </c>
      <c r="AR12" s="19" t="n">
        <v>0.154123813494031</v>
      </c>
    </row>
    <row r="13">
      <c r="B13" s="20" t="s">
        <v>214</v>
      </c>
      <c r="C13" s="19" t="n">
        <v>0.129490498157105</v>
      </c>
      <c r="D13" s="19" t="n">
        <v>0.148809650516053</v>
      </c>
      <c r="E13" s="19" t="n">
        <v>0.110856156629272</v>
      </c>
      <c r="F13" s="19"/>
      <c r="G13" s="19" t="n">
        <v>0.117425672906377</v>
      </c>
      <c r="H13" s="19" t="n">
        <v>0.111817792251894</v>
      </c>
      <c r="I13" s="19" t="n">
        <v>0.131270539586945</v>
      </c>
      <c r="J13" s="19" t="n">
        <v>0.138408426879659</v>
      </c>
      <c r="K13" s="19" t="n">
        <v>0.102984383902337</v>
      </c>
      <c r="L13" s="19" t="n">
        <v>0.160988435916537</v>
      </c>
      <c r="M13" s="19"/>
      <c r="N13" s="19" t="n">
        <v>0.132841246177388</v>
      </c>
      <c r="O13" s="19" t="n">
        <v>0.150428627404753</v>
      </c>
      <c r="P13" s="19" t="n">
        <v>0.144380848248763</v>
      </c>
      <c r="Q13" s="19" t="n">
        <v>0.0930754324139664</v>
      </c>
      <c r="R13" s="19"/>
      <c r="S13" s="19" t="n">
        <v>0.146673745844355</v>
      </c>
      <c r="T13" s="19" t="n">
        <v>0.131244762790312</v>
      </c>
      <c r="U13" s="19" t="n">
        <v>0.102633821933117</v>
      </c>
      <c r="V13" s="19" t="n">
        <v>0.120127713692934</v>
      </c>
      <c r="W13" s="19" t="n">
        <v>0.122565218197577</v>
      </c>
      <c r="X13" s="19" t="n">
        <v>0.142711986921672</v>
      </c>
      <c r="Y13" s="19" t="n">
        <v>0.112789860493537</v>
      </c>
      <c r="Z13" s="19" t="n">
        <v>0.12807075037339</v>
      </c>
      <c r="AA13" s="19" t="n">
        <v>0.087243542084581</v>
      </c>
      <c r="AB13" s="19" t="n">
        <v>0.119299825439433</v>
      </c>
      <c r="AC13" s="19" t="n">
        <v>0.213703156083567</v>
      </c>
      <c r="AD13" s="19" t="n">
        <v>0.209399668200935</v>
      </c>
      <c r="AE13" s="19"/>
      <c r="AF13" s="19" t="n">
        <v>0.146101659755782</v>
      </c>
      <c r="AG13" s="19" t="n">
        <v>0.133976477621155</v>
      </c>
      <c r="AH13" s="19" t="n">
        <v>0.0840784015884516</v>
      </c>
      <c r="AI13" s="19"/>
      <c r="AJ13" s="19" t="n">
        <v>0.182007394695292</v>
      </c>
      <c r="AK13" s="19" t="n">
        <v>0.119041960006467</v>
      </c>
      <c r="AL13" s="19" t="n">
        <v>0.124076171767067</v>
      </c>
      <c r="AM13" s="19" t="n">
        <v>0.134017547196388</v>
      </c>
      <c r="AN13" s="19" t="n">
        <v>0.0700076683623643</v>
      </c>
      <c r="AO13" s="19"/>
      <c r="AP13" s="19" t="n">
        <v>0.174001761665237</v>
      </c>
      <c r="AQ13" s="19" t="n">
        <v>0.144764966053481</v>
      </c>
      <c r="AR13" s="19" t="n">
        <v>0.0855764055278877</v>
      </c>
    </row>
    <row r="14">
      <c r="B14" s="20" t="s">
        <v>215</v>
      </c>
      <c r="C14" s="19" t="n">
        <v>0.0175028446652497</v>
      </c>
      <c r="D14" s="19" t="n">
        <v>0.0147842883182875</v>
      </c>
      <c r="E14" s="19" t="n">
        <v>0.0201960370452926</v>
      </c>
      <c r="F14" s="19"/>
      <c r="G14" s="19" t="n">
        <v>0.031850014411425</v>
      </c>
      <c r="H14" s="19" t="n">
        <v>0.0223722796138431</v>
      </c>
      <c r="I14" s="19" t="n">
        <v>0.0172071059789037</v>
      </c>
      <c r="J14" s="19" t="n">
        <v>0.0127328302549505</v>
      </c>
      <c r="K14" s="19" t="n">
        <v>0.0165770865897347</v>
      </c>
      <c r="L14" s="19" t="n">
        <v>0.00880977645823088</v>
      </c>
      <c r="M14" s="19"/>
      <c r="N14" s="19" t="n">
        <v>0.0231122936577046</v>
      </c>
      <c r="O14" s="19" t="n">
        <v>0.00701184981842757</v>
      </c>
      <c r="P14" s="19" t="n">
        <v>0.0191345277215057</v>
      </c>
      <c r="Q14" s="19" t="n">
        <v>0.021201232921063</v>
      </c>
      <c r="R14" s="19"/>
      <c r="S14" s="19" t="n">
        <v>0.0446357855301382</v>
      </c>
      <c r="T14" s="19" t="n">
        <v>0.0156723394577294</v>
      </c>
      <c r="U14" s="19" t="n">
        <v>0.00970046519870096</v>
      </c>
      <c r="V14" s="19" t="n">
        <v>0.012921457163598</v>
      </c>
      <c r="W14" s="19" t="n">
        <v>0.0115322491304387</v>
      </c>
      <c r="X14" s="19" t="n">
        <v>0.0200078919853033</v>
      </c>
      <c r="Y14" s="19" t="n">
        <v>0</v>
      </c>
      <c r="Z14" s="19" t="n">
        <v>0</v>
      </c>
      <c r="AA14" s="19" t="n">
        <v>0.00917735850376772</v>
      </c>
      <c r="AB14" s="19" t="n">
        <v>0.019959671430248</v>
      </c>
      <c r="AC14" s="19" t="n">
        <v>0.0372718442558147</v>
      </c>
      <c r="AD14" s="19" t="n">
        <v>0</v>
      </c>
      <c r="AE14" s="19"/>
      <c r="AF14" s="19" t="n">
        <v>0.0223342296643136</v>
      </c>
      <c r="AG14" s="19" t="n">
        <v>0.015907636501658</v>
      </c>
      <c r="AH14" s="19" t="n">
        <v>0.011648752610934</v>
      </c>
      <c r="AI14" s="19"/>
      <c r="AJ14" s="19" t="n">
        <v>0.0214616259118835</v>
      </c>
      <c r="AK14" s="19" t="n">
        <v>0.0137489304863946</v>
      </c>
      <c r="AL14" s="19" t="n">
        <v>0.0228829011483941</v>
      </c>
      <c r="AM14" s="19" t="n">
        <v>0</v>
      </c>
      <c r="AN14" s="19" t="n">
        <v>0.0235610046898303</v>
      </c>
      <c r="AO14" s="19"/>
      <c r="AP14" s="19" t="n">
        <v>0.0326457105343531</v>
      </c>
      <c r="AQ14" s="19" t="n">
        <v>0.00874002857121555</v>
      </c>
      <c r="AR14" s="19" t="n">
        <v>0.00950022557360688</v>
      </c>
    </row>
    <row r="15">
      <c r="B15" s="20" t="s">
        <v>216</v>
      </c>
      <c r="C15" s="19" t="n">
        <v>0.189499241663062</v>
      </c>
      <c r="D15" s="19" t="n">
        <v>0.183753963412533</v>
      </c>
      <c r="E15" s="19" t="n">
        <v>0.193506555337078</v>
      </c>
      <c r="F15" s="19"/>
      <c r="G15" s="19" t="n">
        <v>0.126237230605956</v>
      </c>
      <c r="H15" s="19" t="n">
        <v>0.161394825500309</v>
      </c>
      <c r="I15" s="19" t="n">
        <v>0.204865465706002</v>
      </c>
      <c r="J15" s="19" t="n">
        <v>0.235257261821129</v>
      </c>
      <c r="K15" s="19" t="n">
        <v>0.215947705283078</v>
      </c>
      <c r="L15" s="19" t="n">
        <v>0.186795649456054</v>
      </c>
      <c r="M15" s="19"/>
      <c r="N15" s="19" t="n">
        <v>0.147100638728235</v>
      </c>
      <c r="O15" s="19" t="n">
        <v>0.177961553361066</v>
      </c>
      <c r="P15" s="19" t="n">
        <v>0.166683414376977</v>
      </c>
      <c r="Q15" s="19" t="n">
        <v>0.26656728965635</v>
      </c>
      <c r="R15" s="19"/>
      <c r="S15" s="19" t="n">
        <v>0.16251989823758</v>
      </c>
      <c r="T15" s="19" t="n">
        <v>0.175358818868022</v>
      </c>
      <c r="U15" s="19" t="n">
        <v>0.173882659983284</v>
      </c>
      <c r="V15" s="19" t="n">
        <v>0.21745419986209</v>
      </c>
      <c r="W15" s="19" t="n">
        <v>0.20175447806672</v>
      </c>
      <c r="X15" s="19" t="n">
        <v>0.281905339337875</v>
      </c>
      <c r="Y15" s="19" t="n">
        <v>0.171627322916122</v>
      </c>
      <c r="Z15" s="19" t="n">
        <v>0.149129776665319</v>
      </c>
      <c r="AA15" s="19" t="n">
        <v>0.125776283592517</v>
      </c>
      <c r="AB15" s="19" t="n">
        <v>0.193729432542592</v>
      </c>
      <c r="AC15" s="19" t="n">
        <v>0.257315990162383</v>
      </c>
      <c r="AD15" s="19" t="n">
        <v>0.237860841218286</v>
      </c>
      <c r="AE15" s="19"/>
      <c r="AF15" s="19" t="n">
        <v>0.243123539715953</v>
      </c>
      <c r="AG15" s="19" t="n">
        <v>0.156901280378778</v>
      </c>
      <c r="AH15" s="19" t="n">
        <v>0.161053482278538</v>
      </c>
      <c r="AI15" s="19"/>
      <c r="AJ15" s="19" t="n">
        <v>0.187745306883579</v>
      </c>
      <c r="AK15" s="19" t="n">
        <v>0.181847965511289</v>
      </c>
      <c r="AL15" s="19" t="n">
        <v>0.120015565682542</v>
      </c>
      <c r="AM15" s="19" t="n">
        <v>0.429259695680017</v>
      </c>
      <c r="AN15" s="19" t="n">
        <v>0.257580153535272</v>
      </c>
      <c r="AO15" s="19"/>
      <c r="AP15" s="19" t="n">
        <v>0.14925394061212</v>
      </c>
      <c r="AQ15" s="19" t="n">
        <v>0.179464053462966</v>
      </c>
      <c r="AR15" s="19" t="n">
        <v>0.159759693635017</v>
      </c>
    </row>
    <row r="16">
      <c r="B16" s="20" t="s">
        <v>112</v>
      </c>
      <c r="C16" s="21" t="n">
        <v>0.117331712970828</v>
      </c>
      <c r="D16" s="21" t="n">
        <v>0.0815877030867047</v>
      </c>
      <c r="E16" s="21" t="n">
        <v>0.152518049897257</v>
      </c>
      <c r="F16" s="21"/>
      <c r="G16" s="21" t="n">
        <v>0.0832250400669544</v>
      </c>
      <c r="H16" s="21" t="n">
        <v>0.123262958212193</v>
      </c>
      <c r="I16" s="21" t="n">
        <v>0.0883691697502571</v>
      </c>
      <c r="J16" s="21" t="n">
        <v>0.140845220920411</v>
      </c>
      <c r="K16" s="21" t="n">
        <v>0.142603985728773</v>
      </c>
      <c r="L16" s="21" t="n">
        <v>0.122383626059683</v>
      </c>
      <c r="M16" s="21"/>
      <c r="N16" s="21" t="n">
        <v>0.0904454723038282</v>
      </c>
      <c r="O16" s="21" t="n">
        <v>0.127013683452286</v>
      </c>
      <c r="P16" s="21" t="n">
        <v>0.102414555495256</v>
      </c>
      <c r="Q16" s="21" t="n">
        <v>0.147397017354572</v>
      </c>
      <c r="R16" s="21"/>
      <c r="S16" s="21" t="n">
        <v>0.108505207405037</v>
      </c>
      <c r="T16" s="21" t="n">
        <v>0.152882850525968</v>
      </c>
      <c r="U16" s="21" t="n">
        <v>0.126634174042115</v>
      </c>
      <c r="V16" s="21" t="n">
        <v>0.0841760448743453</v>
      </c>
      <c r="W16" s="21" t="n">
        <v>0.16318326699103</v>
      </c>
      <c r="X16" s="21" t="n">
        <v>0.0829405073841261</v>
      </c>
      <c r="Y16" s="21" t="n">
        <v>0.0992143393927293</v>
      </c>
      <c r="Z16" s="21" t="n">
        <v>0.140505155518065</v>
      </c>
      <c r="AA16" s="21" t="n">
        <v>0.161109816279448</v>
      </c>
      <c r="AB16" s="21" t="n">
        <v>0.0775561772129486</v>
      </c>
      <c r="AC16" s="21" t="n">
        <v>0.124178192095027</v>
      </c>
      <c r="AD16" s="21" t="n">
        <v>0.0402623217617766</v>
      </c>
      <c r="AE16" s="21"/>
      <c r="AF16" s="21" t="n">
        <v>0.110722418671014</v>
      </c>
      <c r="AG16" s="21" t="n">
        <v>0.105313634368756</v>
      </c>
      <c r="AH16" s="21" t="n">
        <v>0.166139904108124</v>
      </c>
      <c r="AI16" s="21"/>
      <c r="AJ16" s="21" t="n">
        <v>0.114848703920679</v>
      </c>
      <c r="AK16" s="21" t="n">
        <v>0.0944058405712763</v>
      </c>
      <c r="AL16" s="21" t="n">
        <v>0.0516350214730203</v>
      </c>
      <c r="AM16" s="21" t="n">
        <v>0.119338433518426</v>
      </c>
      <c r="AN16" s="21" t="n">
        <v>0.208380691951297</v>
      </c>
      <c r="AO16" s="21"/>
      <c r="AP16" s="21" t="n">
        <v>0.116819702614565</v>
      </c>
      <c r="AQ16" s="21" t="n">
        <v>0.0872470433566042</v>
      </c>
      <c r="AR16" s="21" t="n">
        <v>0.078179564704971</v>
      </c>
    </row>
    <row r="17">
      <c r="B17" s="18"/>
    </row>
    <row r="18">
      <c r="B18" t="s">
        <v>63</v>
      </c>
    </row>
    <row r="19">
      <c r="B19" t="s">
        <v>64</v>
      </c>
    </row>
    <row r="21">
      <c r="B21"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218</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59</v>
      </c>
      <c r="C9" s="19" t="n">
        <v>0.349947966745852</v>
      </c>
      <c r="D9" s="19" t="n">
        <v>0.327997632724783</v>
      </c>
      <c r="E9" s="19" t="n">
        <v>0.372108142133031</v>
      </c>
      <c r="F9" s="19"/>
      <c r="G9" s="19" t="n">
        <v>0.402342238212098</v>
      </c>
      <c r="H9" s="19" t="n">
        <v>0.329180765354271</v>
      </c>
      <c r="I9" s="19" t="n">
        <v>0.31122200597243</v>
      </c>
      <c r="J9" s="19" t="n">
        <v>0.361676019866212</v>
      </c>
      <c r="K9" s="19" t="n">
        <v>0.343687606678437</v>
      </c>
      <c r="L9" s="19" t="n">
        <v>0.358456039635638</v>
      </c>
      <c r="M9" s="19"/>
      <c r="N9" s="19" t="n">
        <v>0.35948106945062</v>
      </c>
      <c r="O9" s="19" t="n">
        <v>0.319708792191523</v>
      </c>
      <c r="P9" s="19" t="n">
        <v>0.415626492764457</v>
      </c>
      <c r="Q9" s="19" t="n">
        <v>0.310978043858217</v>
      </c>
      <c r="R9" s="19"/>
      <c r="S9" s="19" t="n">
        <v>0.419508281571142</v>
      </c>
      <c r="T9" s="19" t="n">
        <v>0.302927055809723</v>
      </c>
      <c r="U9" s="19" t="n">
        <v>0.400567578203816</v>
      </c>
      <c r="V9" s="19" t="n">
        <v>0.383794854975979</v>
      </c>
      <c r="W9" s="19" t="n">
        <v>0.342477058035988</v>
      </c>
      <c r="X9" s="19" t="n">
        <v>0.33689117606498</v>
      </c>
      <c r="Y9" s="19" t="n">
        <v>0.323397843117523</v>
      </c>
      <c r="Z9" s="19" t="n">
        <v>0.123938835025098</v>
      </c>
      <c r="AA9" s="19" t="n">
        <v>0.339547250336241</v>
      </c>
      <c r="AB9" s="19" t="n">
        <v>0.333279279668003</v>
      </c>
      <c r="AC9" s="19" t="n">
        <v>0.380044169268677</v>
      </c>
      <c r="AD9" s="19" t="n">
        <v>0.459292073698485</v>
      </c>
      <c r="AE9" s="19"/>
      <c r="AF9" s="19" t="n">
        <v>0.347550175239076</v>
      </c>
      <c r="AG9" s="19" t="n">
        <v>0.341928306797904</v>
      </c>
      <c r="AH9" s="19" t="n">
        <v>0.33485616052163</v>
      </c>
      <c r="AI9" s="19"/>
      <c r="AJ9" s="19" t="n">
        <v>0.322234492043358</v>
      </c>
      <c r="AK9" s="19" t="n">
        <v>0.391711051719714</v>
      </c>
      <c r="AL9" s="19" t="n">
        <v>0.381363439565691</v>
      </c>
      <c r="AM9" s="19" t="n">
        <v>0.395793984967057</v>
      </c>
      <c r="AN9" s="19" t="n">
        <v>0.344299336749648</v>
      </c>
      <c r="AO9" s="19"/>
      <c r="AP9" s="19" t="n">
        <v>0.296410456201711</v>
      </c>
      <c r="AQ9" s="19" t="n">
        <v>0.415474729919942</v>
      </c>
      <c r="AR9" s="19" t="n">
        <v>0.398711195018229</v>
      </c>
    </row>
    <row r="10">
      <c r="B10" s="20" t="s">
        <v>58</v>
      </c>
      <c r="C10" s="19" t="n">
        <v>0.406131754918588</v>
      </c>
      <c r="D10" s="19" t="n">
        <v>0.441401870301501</v>
      </c>
      <c r="E10" s="19" t="n">
        <v>0.37244919482336</v>
      </c>
      <c r="F10" s="19"/>
      <c r="G10" s="19" t="n">
        <v>0.414420608118445</v>
      </c>
      <c r="H10" s="19" t="n">
        <v>0.426797403658104</v>
      </c>
      <c r="I10" s="19" t="n">
        <v>0.442855164424531</v>
      </c>
      <c r="J10" s="19" t="n">
        <v>0.388690697693507</v>
      </c>
      <c r="K10" s="19" t="n">
        <v>0.323838058288418</v>
      </c>
      <c r="L10" s="19" t="n">
        <v>0.423485145071654</v>
      </c>
      <c r="M10" s="19"/>
      <c r="N10" s="19" t="n">
        <v>0.438759967912655</v>
      </c>
      <c r="O10" s="19" t="n">
        <v>0.427268634069501</v>
      </c>
      <c r="P10" s="19" t="n">
        <v>0.383903534697498</v>
      </c>
      <c r="Q10" s="19" t="n">
        <v>0.374971378423017</v>
      </c>
      <c r="R10" s="19"/>
      <c r="S10" s="19" t="n">
        <v>0.370692913886454</v>
      </c>
      <c r="T10" s="19" t="n">
        <v>0.408652167718003</v>
      </c>
      <c r="U10" s="19" t="n">
        <v>0.357426763958128</v>
      </c>
      <c r="V10" s="19" t="n">
        <v>0.40403587094195</v>
      </c>
      <c r="W10" s="19" t="n">
        <v>0.424415939125858</v>
      </c>
      <c r="X10" s="19" t="n">
        <v>0.450855258230547</v>
      </c>
      <c r="Y10" s="19" t="n">
        <v>0.399203558237802</v>
      </c>
      <c r="Z10" s="19" t="n">
        <v>0.529127716104995</v>
      </c>
      <c r="AA10" s="19" t="n">
        <v>0.401943204727437</v>
      </c>
      <c r="AB10" s="19" t="n">
        <v>0.421794895322064</v>
      </c>
      <c r="AC10" s="19" t="n">
        <v>0.429296975676229</v>
      </c>
      <c r="AD10" s="19" t="n">
        <v>0.304081924692595</v>
      </c>
      <c r="AE10" s="19"/>
      <c r="AF10" s="19" t="n">
        <v>0.413366740743005</v>
      </c>
      <c r="AG10" s="19" t="n">
        <v>0.423714162153612</v>
      </c>
      <c r="AH10" s="19" t="n">
        <v>0.375307212408628</v>
      </c>
      <c r="AI10" s="19"/>
      <c r="AJ10" s="19" t="n">
        <v>0.452473537051257</v>
      </c>
      <c r="AK10" s="19" t="n">
        <v>0.361064492642574</v>
      </c>
      <c r="AL10" s="19" t="n">
        <v>0.418069444594065</v>
      </c>
      <c r="AM10" s="19" t="n">
        <v>0.436722757123595</v>
      </c>
      <c r="AN10" s="19" t="n">
        <v>0.358627972208104</v>
      </c>
      <c r="AO10" s="19"/>
      <c r="AP10" s="19" t="n">
        <v>0.50495637766202</v>
      </c>
      <c r="AQ10" s="19" t="n">
        <v>0.383667035973373</v>
      </c>
      <c r="AR10" s="19" t="n">
        <v>0.330670164970565</v>
      </c>
    </row>
    <row r="11">
      <c r="B11" s="20" t="s">
        <v>112</v>
      </c>
      <c r="C11" s="21" t="n">
        <v>0.24392027833556</v>
      </c>
      <c r="D11" s="21" t="n">
        <v>0.230600496973716</v>
      </c>
      <c r="E11" s="21" t="n">
        <v>0.255442663043609</v>
      </c>
      <c r="F11" s="21"/>
      <c r="G11" s="21" t="n">
        <v>0.183237153669457</v>
      </c>
      <c r="H11" s="21" t="n">
        <v>0.244021830987625</v>
      </c>
      <c r="I11" s="21" t="n">
        <v>0.24592282960304</v>
      </c>
      <c r="J11" s="21" t="n">
        <v>0.249633282440281</v>
      </c>
      <c r="K11" s="21" t="n">
        <v>0.332474335033145</v>
      </c>
      <c r="L11" s="21" t="n">
        <v>0.218058815292708</v>
      </c>
      <c r="M11" s="21"/>
      <c r="N11" s="21" t="n">
        <v>0.201758962636726</v>
      </c>
      <c r="O11" s="21" t="n">
        <v>0.253022573738976</v>
      </c>
      <c r="P11" s="21" t="n">
        <v>0.200469972538045</v>
      </c>
      <c r="Q11" s="21" t="n">
        <v>0.314050577718766</v>
      </c>
      <c r="R11" s="21"/>
      <c r="S11" s="21" t="n">
        <v>0.209798804542404</v>
      </c>
      <c r="T11" s="21" t="n">
        <v>0.288420776472274</v>
      </c>
      <c r="U11" s="21" t="n">
        <v>0.242005657838056</v>
      </c>
      <c r="V11" s="21" t="n">
        <v>0.212169274082071</v>
      </c>
      <c r="W11" s="21" t="n">
        <v>0.233107002838154</v>
      </c>
      <c r="X11" s="21" t="n">
        <v>0.212253565704473</v>
      </c>
      <c r="Y11" s="21" t="n">
        <v>0.277398598644676</v>
      </c>
      <c r="Z11" s="21" t="n">
        <v>0.346933448869907</v>
      </c>
      <c r="AA11" s="21" t="n">
        <v>0.258509544936321</v>
      </c>
      <c r="AB11" s="21" t="n">
        <v>0.244925825009933</v>
      </c>
      <c r="AC11" s="21" t="n">
        <v>0.190658855055094</v>
      </c>
      <c r="AD11" s="21" t="n">
        <v>0.23662600160892</v>
      </c>
      <c r="AE11" s="21"/>
      <c r="AF11" s="21" t="n">
        <v>0.239083084017919</v>
      </c>
      <c r="AG11" s="21" t="n">
        <v>0.234357531048483</v>
      </c>
      <c r="AH11" s="21" t="n">
        <v>0.289836627069741</v>
      </c>
      <c r="AI11" s="21"/>
      <c r="AJ11" s="21" t="n">
        <v>0.225291970905385</v>
      </c>
      <c r="AK11" s="21" t="n">
        <v>0.247224455637713</v>
      </c>
      <c r="AL11" s="21" t="n">
        <v>0.200567115840244</v>
      </c>
      <c r="AM11" s="21" t="n">
        <v>0.167483257909348</v>
      </c>
      <c r="AN11" s="21" t="n">
        <v>0.297072691042249</v>
      </c>
      <c r="AO11" s="21"/>
      <c r="AP11" s="21" t="n">
        <v>0.198633166136269</v>
      </c>
      <c r="AQ11" s="21" t="n">
        <v>0.200858234106685</v>
      </c>
      <c r="AR11" s="21" t="n">
        <v>0.270618640011206</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223</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219</v>
      </c>
      <c r="C9" s="19" t="n">
        <v>0.158560163428334</v>
      </c>
      <c r="D9" s="19" t="n">
        <v>0.16234632897365</v>
      </c>
      <c r="E9" s="19" t="n">
        <v>0.155172903444661</v>
      </c>
      <c r="F9" s="19"/>
      <c r="G9" s="19" t="n">
        <v>0.165455517357714</v>
      </c>
      <c r="H9" s="19" t="n">
        <v>0.11573462336368</v>
      </c>
      <c r="I9" s="19" t="n">
        <v>0.142950105456849</v>
      </c>
      <c r="J9" s="19" t="n">
        <v>0.158098514289847</v>
      </c>
      <c r="K9" s="19" t="n">
        <v>0.113938243097787</v>
      </c>
      <c r="L9" s="19" t="n">
        <v>0.231942082338043</v>
      </c>
      <c r="M9" s="19"/>
      <c r="N9" s="19" t="n">
        <v>0.191104786014073</v>
      </c>
      <c r="O9" s="19" t="n">
        <v>0.167003883385616</v>
      </c>
      <c r="P9" s="19" t="n">
        <v>0.135513297498698</v>
      </c>
      <c r="Q9" s="19" t="n">
        <v>0.133200842341525</v>
      </c>
      <c r="R9" s="19"/>
      <c r="S9" s="19" t="n">
        <v>0.0926970902271297</v>
      </c>
      <c r="T9" s="19" t="n">
        <v>0.190450601237368</v>
      </c>
      <c r="U9" s="19" t="n">
        <v>0.137509643598501</v>
      </c>
      <c r="V9" s="19" t="n">
        <v>0.136222369827913</v>
      </c>
      <c r="W9" s="19" t="n">
        <v>0.161313995202994</v>
      </c>
      <c r="X9" s="19" t="n">
        <v>0.136850379185565</v>
      </c>
      <c r="Y9" s="19" t="n">
        <v>0.170737259832702</v>
      </c>
      <c r="Z9" s="19" t="n">
        <v>0.221774896047199</v>
      </c>
      <c r="AA9" s="19" t="n">
        <v>0.204361604056176</v>
      </c>
      <c r="AB9" s="19" t="n">
        <v>0.122599623622704</v>
      </c>
      <c r="AC9" s="19" t="n">
        <v>0.171271942654985</v>
      </c>
      <c r="AD9" s="19" t="n">
        <v>0.311795367532274</v>
      </c>
      <c r="AE9" s="19"/>
      <c r="AF9" s="19" t="n">
        <v>0.146472185147894</v>
      </c>
      <c r="AG9" s="19" t="n">
        <v>0.17562512344837</v>
      </c>
      <c r="AH9" s="19" t="n">
        <v>0.123441304861056</v>
      </c>
      <c r="AI9" s="19"/>
      <c r="AJ9" s="19" t="n">
        <v>0.181074978523599</v>
      </c>
      <c r="AK9" s="19" t="n">
        <v>0.146166364859258</v>
      </c>
      <c r="AL9" s="19" t="n">
        <v>0.161603849155376</v>
      </c>
      <c r="AM9" s="19" t="n">
        <v>0.219415322451599</v>
      </c>
      <c r="AN9" s="19" t="n">
        <v>0.123825516342374</v>
      </c>
      <c r="AO9" s="19"/>
      <c r="AP9" s="19" t="n">
        <v>0.194104121196182</v>
      </c>
      <c r="AQ9" s="19" t="n">
        <v>0.158478014078285</v>
      </c>
      <c r="AR9" s="19" t="n">
        <v>0.165183208674714</v>
      </c>
    </row>
    <row r="10">
      <c r="B10" s="20" t="s">
        <v>220</v>
      </c>
      <c r="C10" s="19" t="n">
        <v>0.480012540208624</v>
      </c>
      <c r="D10" s="19" t="n">
        <v>0.471030087798837</v>
      </c>
      <c r="E10" s="19" t="n">
        <v>0.489750258588869</v>
      </c>
      <c r="F10" s="19"/>
      <c r="G10" s="19" t="n">
        <v>0.576217055885978</v>
      </c>
      <c r="H10" s="19" t="n">
        <v>0.582895503319501</v>
      </c>
      <c r="I10" s="19" t="n">
        <v>0.476812598699918</v>
      </c>
      <c r="J10" s="19" t="n">
        <v>0.442994334943687</v>
      </c>
      <c r="K10" s="19" t="n">
        <v>0.396966876350539</v>
      </c>
      <c r="L10" s="19" t="n">
        <v>0.421116573950319</v>
      </c>
      <c r="M10" s="19"/>
      <c r="N10" s="19" t="n">
        <v>0.475087298677325</v>
      </c>
      <c r="O10" s="19" t="n">
        <v>0.515783807943805</v>
      </c>
      <c r="P10" s="19" t="n">
        <v>0.485363910667227</v>
      </c>
      <c r="Q10" s="19" t="n">
        <v>0.447215510998587</v>
      </c>
      <c r="R10" s="19"/>
      <c r="S10" s="19" t="n">
        <v>0.521877695587335</v>
      </c>
      <c r="T10" s="19" t="n">
        <v>0.48925754890721</v>
      </c>
      <c r="U10" s="19" t="n">
        <v>0.477915081504054</v>
      </c>
      <c r="V10" s="19" t="n">
        <v>0.545374557203884</v>
      </c>
      <c r="W10" s="19" t="n">
        <v>0.465581423812084</v>
      </c>
      <c r="X10" s="19" t="n">
        <v>0.491870647485085</v>
      </c>
      <c r="Y10" s="19" t="n">
        <v>0.537529540308632</v>
      </c>
      <c r="Z10" s="19" t="n">
        <v>0.426832820562268</v>
      </c>
      <c r="AA10" s="19" t="n">
        <v>0.477641898640099</v>
      </c>
      <c r="AB10" s="19" t="n">
        <v>0.405938805372003</v>
      </c>
      <c r="AC10" s="19" t="n">
        <v>0.388103246354989</v>
      </c>
      <c r="AD10" s="19" t="n">
        <v>0.353807934838916</v>
      </c>
      <c r="AE10" s="19"/>
      <c r="AF10" s="19" t="n">
        <v>0.450249509008732</v>
      </c>
      <c r="AG10" s="19" t="n">
        <v>0.472625884131521</v>
      </c>
      <c r="AH10" s="19" t="n">
        <v>0.541654652025103</v>
      </c>
      <c r="AI10" s="19"/>
      <c r="AJ10" s="19" t="n">
        <v>0.484436707950664</v>
      </c>
      <c r="AK10" s="19" t="n">
        <v>0.480129233009709</v>
      </c>
      <c r="AL10" s="19" t="n">
        <v>0.467664821392561</v>
      </c>
      <c r="AM10" s="19" t="n">
        <v>0.438694086852204</v>
      </c>
      <c r="AN10" s="19" t="n">
        <v>0.460288031587437</v>
      </c>
      <c r="AO10" s="19"/>
      <c r="AP10" s="19" t="n">
        <v>0.495802447787219</v>
      </c>
      <c r="AQ10" s="19" t="n">
        <v>0.48655961243911</v>
      </c>
      <c r="AR10" s="19" t="n">
        <v>0.546798593309482</v>
      </c>
    </row>
    <row r="11">
      <c r="B11" s="20" t="s">
        <v>221</v>
      </c>
      <c r="C11" s="19" t="n">
        <v>0.172099064604666</v>
      </c>
      <c r="D11" s="19" t="n">
        <v>0.168769051522664</v>
      </c>
      <c r="E11" s="19" t="n">
        <v>0.173709970554503</v>
      </c>
      <c r="F11" s="19"/>
      <c r="G11" s="19" t="n">
        <v>0.201118467605803</v>
      </c>
      <c r="H11" s="19" t="n">
        <v>0.146855556265516</v>
      </c>
      <c r="I11" s="19" t="n">
        <v>0.137628753792194</v>
      </c>
      <c r="J11" s="19" t="n">
        <v>0.199104312863916</v>
      </c>
      <c r="K11" s="19" t="n">
        <v>0.220703377612429</v>
      </c>
      <c r="L11" s="19" t="n">
        <v>0.146971005096755</v>
      </c>
      <c r="M11" s="19"/>
      <c r="N11" s="19" t="n">
        <v>0.165330379559987</v>
      </c>
      <c r="O11" s="19" t="n">
        <v>0.159421592321041</v>
      </c>
      <c r="P11" s="19" t="n">
        <v>0.185438061982728</v>
      </c>
      <c r="Q11" s="19" t="n">
        <v>0.183630781195432</v>
      </c>
      <c r="R11" s="19"/>
      <c r="S11" s="19" t="n">
        <v>0.21701546593182</v>
      </c>
      <c r="T11" s="19" t="n">
        <v>0.164754135805615</v>
      </c>
      <c r="U11" s="19" t="n">
        <v>0.20413204398995</v>
      </c>
      <c r="V11" s="19" t="n">
        <v>0.112978561023131</v>
      </c>
      <c r="W11" s="19" t="n">
        <v>0.209531322310728</v>
      </c>
      <c r="X11" s="19" t="n">
        <v>0.176974721497056</v>
      </c>
      <c r="Y11" s="19" t="n">
        <v>0.13816157070298</v>
      </c>
      <c r="Z11" s="19" t="n">
        <v>0.166784041688375</v>
      </c>
      <c r="AA11" s="19" t="n">
        <v>0.118026946952318</v>
      </c>
      <c r="AB11" s="19" t="n">
        <v>0.219547993321825</v>
      </c>
      <c r="AC11" s="19" t="n">
        <v>0.168336680121554</v>
      </c>
      <c r="AD11" s="19" t="n">
        <v>0.143832733432097</v>
      </c>
      <c r="AE11" s="19"/>
      <c r="AF11" s="19" t="n">
        <v>0.197985441527937</v>
      </c>
      <c r="AG11" s="19" t="n">
        <v>0.148485559701895</v>
      </c>
      <c r="AH11" s="19" t="n">
        <v>0.155430397718995</v>
      </c>
      <c r="AI11" s="19"/>
      <c r="AJ11" s="19" t="n">
        <v>0.179836488296988</v>
      </c>
      <c r="AK11" s="19" t="n">
        <v>0.159115680679438</v>
      </c>
      <c r="AL11" s="19" t="n">
        <v>0.190928419086462</v>
      </c>
      <c r="AM11" s="19" t="n">
        <v>0.16227775172581</v>
      </c>
      <c r="AN11" s="19" t="n">
        <v>0.221512587877221</v>
      </c>
      <c r="AO11" s="19"/>
      <c r="AP11" s="19" t="n">
        <v>0.173454284307402</v>
      </c>
      <c r="AQ11" s="19" t="n">
        <v>0.164960672410955</v>
      </c>
      <c r="AR11" s="19" t="n">
        <v>0.115149371501844</v>
      </c>
    </row>
    <row r="12">
      <c r="B12" s="20" t="s">
        <v>222</v>
      </c>
      <c r="C12" s="19" t="n">
        <v>0.124703863961704</v>
      </c>
      <c r="D12" s="19" t="n">
        <v>0.128844220965749</v>
      </c>
      <c r="E12" s="19" t="n">
        <v>0.120902960941562</v>
      </c>
      <c r="F12" s="19"/>
      <c r="G12" s="19" t="n">
        <v>0.0241867663119116</v>
      </c>
      <c r="H12" s="19" t="n">
        <v>0.086088379070938</v>
      </c>
      <c r="I12" s="19" t="n">
        <v>0.154681385201709</v>
      </c>
      <c r="J12" s="19" t="n">
        <v>0.130882503630939</v>
      </c>
      <c r="K12" s="19" t="n">
        <v>0.202969467996912</v>
      </c>
      <c r="L12" s="19" t="n">
        <v>0.140527489544757</v>
      </c>
      <c r="M12" s="19"/>
      <c r="N12" s="19" t="n">
        <v>0.137620538321045</v>
      </c>
      <c r="O12" s="19" t="n">
        <v>0.0847771181706586</v>
      </c>
      <c r="P12" s="19" t="n">
        <v>0.130649118949759</v>
      </c>
      <c r="Q12" s="19" t="n">
        <v>0.149054250992549</v>
      </c>
      <c r="R12" s="19"/>
      <c r="S12" s="19" t="n">
        <v>0.127897836247361</v>
      </c>
      <c r="T12" s="19" t="n">
        <v>0.0838282439839922</v>
      </c>
      <c r="U12" s="19" t="n">
        <v>0.106442062879241</v>
      </c>
      <c r="V12" s="19" t="n">
        <v>0.124637756433978</v>
      </c>
      <c r="W12" s="19" t="n">
        <v>0.0962385148087527</v>
      </c>
      <c r="X12" s="19" t="n">
        <v>0.140907264427069</v>
      </c>
      <c r="Y12" s="19" t="n">
        <v>0.0808125040862641</v>
      </c>
      <c r="Z12" s="19" t="n">
        <v>0.128942355971029</v>
      </c>
      <c r="AA12" s="19" t="n">
        <v>0.118394465491688</v>
      </c>
      <c r="AB12" s="19" t="n">
        <v>0.189047217529818</v>
      </c>
      <c r="AC12" s="19" t="n">
        <v>0.187424985633314</v>
      </c>
      <c r="AD12" s="19" t="n">
        <v>0.190563964196713</v>
      </c>
      <c r="AE12" s="19"/>
      <c r="AF12" s="19" t="n">
        <v>0.132683251390707</v>
      </c>
      <c r="AG12" s="19" t="n">
        <v>0.151824496362393</v>
      </c>
      <c r="AH12" s="19" t="n">
        <v>0.0893292891873741</v>
      </c>
      <c r="AI12" s="19"/>
      <c r="AJ12" s="19" t="n">
        <v>0.0975841693810338</v>
      </c>
      <c r="AK12" s="19" t="n">
        <v>0.14737592565794</v>
      </c>
      <c r="AL12" s="19" t="n">
        <v>0.126288620716951</v>
      </c>
      <c r="AM12" s="19" t="n">
        <v>0.179612838970387</v>
      </c>
      <c r="AN12" s="19" t="n">
        <v>0.104267971148194</v>
      </c>
      <c r="AO12" s="19"/>
      <c r="AP12" s="19" t="n">
        <v>0.0894993898945765</v>
      </c>
      <c r="AQ12" s="19" t="n">
        <v>0.126703615799112</v>
      </c>
      <c r="AR12" s="19" t="n">
        <v>0.11785815635489</v>
      </c>
    </row>
    <row r="13">
      <c r="B13" s="20" t="s">
        <v>85</v>
      </c>
      <c r="C13" s="21" t="n">
        <v>0.0646243677966727</v>
      </c>
      <c r="D13" s="21" t="n">
        <v>0.0690103107391001</v>
      </c>
      <c r="E13" s="21" t="n">
        <v>0.0604639064704043</v>
      </c>
      <c r="F13" s="21"/>
      <c r="G13" s="21" t="n">
        <v>0.0330221928385922</v>
      </c>
      <c r="H13" s="21" t="n">
        <v>0.0684259379803643</v>
      </c>
      <c r="I13" s="21" t="n">
        <v>0.0879271568493293</v>
      </c>
      <c r="J13" s="21" t="n">
        <v>0.0689203342716105</v>
      </c>
      <c r="K13" s="21" t="n">
        <v>0.0654220349423334</v>
      </c>
      <c r="L13" s="21" t="n">
        <v>0.0594428490701256</v>
      </c>
      <c r="M13" s="21"/>
      <c r="N13" s="21" t="n">
        <v>0.0308569974275698</v>
      </c>
      <c r="O13" s="21" t="n">
        <v>0.0730135981788798</v>
      </c>
      <c r="P13" s="21" t="n">
        <v>0.063035610901588</v>
      </c>
      <c r="Q13" s="21" t="n">
        <v>0.0868986144719075</v>
      </c>
      <c r="R13" s="21"/>
      <c r="S13" s="21" t="n">
        <v>0.0405119120063544</v>
      </c>
      <c r="T13" s="21" t="n">
        <v>0.0717094700658156</v>
      </c>
      <c r="U13" s="21" t="n">
        <v>0.0740011680282553</v>
      </c>
      <c r="V13" s="21" t="n">
        <v>0.0807867555110937</v>
      </c>
      <c r="W13" s="21" t="n">
        <v>0.0673347438654408</v>
      </c>
      <c r="X13" s="21" t="n">
        <v>0.0533969874052244</v>
      </c>
      <c r="Y13" s="21" t="n">
        <v>0.0727591250694222</v>
      </c>
      <c r="Z13" s="21" t="n">
        <v>0.0556658857311292</v>
      </c>
      <c r="AA13" s="21" t="n">
        <v>0.0815750848597186</v>
      </c>
      <c r="AB13" s="21" t="n">
        <v>0.0628663601536499</v>
      </c>
      <c r="AC13" s="21" t="n">
        <v>0.0848631452351579</v>
      </c>
      <c r="AD13" s="21" t="n">
        <v>0</v>
      </c>
      <c r="AE13" s="21"/>
      <c r="AF13" s="21" t="n">
        <v>0.0726096129247301</v>
      </c>
      <c r="AG13" s="21" t="n">
        <v>0.0514389363558209</v>
      </c>
      <c r="AH13" s="21" t="n">
        <v>0.0901443562074722</v>
      </c>
      <c r="AI13" s="21"/>
      <c r="AJ13" s="21" t="n">
        <v>0.057067655847715</v>
      </c>
      <c r="AK13" s="21" t="n">
        <v>0.0672127957936542</v>
      </c>
      <c r="AL13" s="21" t="n">
        <v>0.0535142896486507</v>
      </c>
      <c r="AM13" s="21" t="n">
        <v>0</v>
      </c>
      <c r="AN13" s="21" t="n">
        <v>0.0901058930447747</v>
      </c>
      <c r="AO13" s="21"/>
      <c r="AP13" s="21" t="n">
        <v>0.0471397568146204</v>
      </c>
      <c r="AQ13" s="21" t="n">
        <v>0.0632980852725391</v>
      </c>
      <c r="AR13" s="21" t="n">
        <v>0.0550106701590706</v>
      </c>
    </row>
    <row r="14">
      <c r="B14" s="18"/>
    </row>
    <row r="15">
      <c r="B15" t="s">
        <v>63</v>
      </c>
    </row>
    <row r="16">
      <c r="B16" t="s">
        <v>64</v>
      </c>
    </row>
    <row r="18">
      <c r="B18"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228</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224</v>
      </c>
      <c r="C9" s="19" t="n">
        <v>0.0675305123314869</v>
      </c>
      <c r="D9" s="19" t="n">
        <v>0.083403978532783</v>
      </c>
      <c r="E9" s="19" t="n">
        <v>0.0521424746916169</v>
      </c>
      <c r="F9" s="19"/>
      <c r="G9" s="19" t="n">
        <v>0.0988091503755592</v>
      </c>
      <c r="H9" s="19" t="n">
        <v>0.149174005301464</v>
      </c>
      <c r="I9" s="19" t="n">
        <v>0.0428946210599234</v>
      </c>
      <c r="J9" s="19" t="n">
        <v>0.0419298523422794</v>
      </c>
      <c r="K9" s="19" t="n">
        <v>0.0630646993277255</v>
      </c>
      <c r="L9" s="19" t="n">
        <v>0.0240356834103272</v>
      </c>
      <c r="M9" s="19"/>
      <c r="N9" s="19" t="n">
        <v>0.0652504916059176</v>
      </c>
      <c r="O9" s="19" t="n">
        <v>0.0661472525828468</v>
      </c>
      <c r="P9" s="19" t="n">
        <v>0.0927358175095932</v>
      </c>
      <c r="Q9" s="19" t="n">
        <v>0.0503487856864931</v>
      </c>
      <c r="R9" s="19"/>
      <c r="S9" s="19" t="n">
        <v>0.107002111229876</v>
      </c>
      <c r="T9" s="19" t="n">
        <v>0.0360609676549841</v>
      </c>
      <c r="U9" s="19" t="n">
        <v>0.0816905228019224</v>
      </c>
      <c r="V9" s="19" t="n">
        <v>0.0377952446302621</v>
      </c>
      <c r="W9" s="19" t="n">
        <v>0.100257660579139</v>
      </c>
      <c r="X9" s="19" t="n">
        <v>0.0726830548038704</v>
      </c>
      <c r="Y9" s="19" t="n">
        <v>0.138378098078062</v>
      </c>
      <c r="Z9" s="19" t="n">
        <v>0.0391567936860272</v>
      </c>
      <c r="AA9" s="19" t="n">
        <v>0.0409819472487177</v>
      </c>
      <c r="AB9" s="19" t="n">
        <v>0.0349344894607966</v>
      </c>
      <c r="AC9" s="19" t="n">
        <v>0.0507886014504677</v>
      </c>
      <c r="AD9" s="19" t="n">
        <v>0.0510420053860684</v>
      </c>
      <c r="AE9" s="19"/>
      <c r="AF9" s="19" t="n">
        <v>0.0561036192971146</v>
      </c>
      <c r="AG9" s="19" t="n">
        <v>0.0694897272755289</v>
      </c>
      <c r="AH9" s="19" t="n">
        <v>0.079006907092834</v>
      </c>
      <c r="AI9" s="19"/>
      <c r="AJ9" s="19" t="n">
        <v>0.0736139895946637</v>
      </c>
      <c r="AK9" s="19" t="n">
        <v>0.0752850532713272</v>
      </c>
      <c r="AL9" s="19" t="n">
        <v>0.0358984280811365</v>
      </c>
      <c r="AM9" s="19" t="n">
        <v>0</v>
      </c>
      <c r="AN9" s="19" t="n">
        <v>0.0581932159336694</v>
      </c>
      <c r="AO9" s="19"/>
      <c r="AP9" s="19" t="n">
        <v>0.0800570828964405</v>
      </c>
      <c r="AQ9" s="19" t="n">
        <v>0.084176974746568</v>
      </c>
      <c r="AR9" s="19" t="n">
        <v>0.0485796683024331</v>
      </c>
    </row>
    <row r="10">
      <c r="B10" s="20" t="s">
        <v>225</v>
      </c>
      <c r="C10" s="19" t="n">
        <v>0.372813283029285</v>
      </c>
      <c r="D10" s="19" t="n">
        <v>0.432513995657276</v>
      </c>
      <c r="E10" s="19" t="n">
        <v>0.315174453666877</v>
      </c>
      <c r="F10" s="19"/>
      <c r="G10" s="19" t="n">
        <v>0.326449766114553</v>
      </c>
      <c r="H10" s="19" t="n">
        <v>0.290652019019299</v>
      </c>
      <c r="I10" s="19" t="n">
        <v>0.393039519765816</v>
      </c>
      <c r="J10" s="19" t="n">
        <v>0.344992387017857</v>
      </c>
      <c r="K10" s="19" t="n">
        <v>0.330526432612494</v>
      </c>
      <c r="L10" s="19" t="n">
        <v>0.504919915244844</v>
      </c>
      <c r="M10" s="19"/>
      <c r="N10" s="19" t="n">
        <v>0.46382886357891</v>
      </c>
      <c r="O10" s="19" t="n">
        <v>0.392471929403786</v>
      </c>
      <c r="P10" s="19" t="n">
        <v>0.333510393974204</v>
      </c>
      <c r="Q10" s="19" t="n">
        <v>0.286446074297194</v>
      </c>
      <c r="R10" s="19"/>
      <c r="S10" s="19" t="n">
        <v>0.456223274068105</v>
      </c>
      <c r="T10" s="19" t="n">
        <v>0.335251799640401</v>
      </c>
      <c r="U10" s="19" t="n">
        <v>0.340378882565518</v>
      </c>
      <c r="V10" s="19" t="n">
        <v>0.411091090689142</v>
      </c>
      <c r="W10" s="19" t="n">
        <v>0.303556934029417</v>
      </c>
      <c r="X10" s="19" t="n">
        <v>0.430682657968486</v>
      </c>
      <c r="Y10" s="19" t="n">
        <v>0.300295100975762</v>
      </c>
      <c r="Z10" s="19" t="n">
        <v>0.41896509980334</v>
      </c>
      <c r="AA10" s="19" t="n">
        <v>0.377857184309679</v>
      </c>
      <c r="AB10" s="19" t="n">
        <v>0.371573517261026</v>
      </c>
      <c r="AC10" s="19" t="n">
        <v>0.349554751864269</v>
      </c>
      <c r="AD10" s="19" t="n">
        <v>0.261855456734094</v>
      </c>
      <c r="AE10" s="19"/>
      <c r="AF10" s="19" t="n">
        <v>0.360518960587061</v>
      </c>
      <c r="AG10" s="19" t="n">
        <v>0.410366366756142</v>
      </c>
      <c r="AH10" s="19" t="n">
        <v>0.324805947520413</v>
      </c>
      <c r="AI10" s="19"/>
      <c r="AJ10" s="19" t="n">
        <v>0.442800852890919</v>
      </c>
      <c r="AK10" s="19" t="n">
        <v>0.324800930507693</v>
      </c>
      <c r="AL10" s="19" t="n">
        <v>0.543883220422542</v>
      </c>
      <c r="AM10" s="19" t="n">
        <v>0.370550409514767</v>
      </c>
      <c r="AN10" s="19" t="n">
        <v>0.315566389572206</v>
      </c>
      <c r="AO10" s="19"/>
      <c r="AP10" s="19" t="n">
        <v>0.495842103905275</v>
      </c>
      <c r="AQ10" s="19" t="n">
        <v>0.3513759800729</v>
      </c>
      <c r="AR10" s="19" t="n">
        <v>0.466120902606044</v>
      </c>
    </row>
    <row r="11">
      <c r="B11" s="20" t="s">
        <v>226</v>
      </c>
      <c r="C11" s="19" t="n">
        <v>0.31659477418974</v>
      </c>
      <c r="D11" s="19" t="n">
        <v>0.276653764525271</v>
      </c>
      <c r="E11" s="19" t="n">
        <v>0.354293808570626</v>
      </c>
      <c r="F11" s="19"/>
      <c r="G11" s="19" t="n">
        <v>0.394175877899318</v>
      </c>
      <c r="H11" s="19" t="n">
        <v>0.342520362588971</v>
      </c>
      <c r="I11" s="19" t="n">
        <v>0.291068689709569</v>
      </c>
      <c r="J11" s="19" t="n">
        <v>0.325984660798282</v>
      </c>
      <c r="K11" s="19" t="n">
        <v>0.329282187806752</v>
      </c>
      <c r="L11" s="19" t="n">
        <v>0.24890850545064</v>
      </c>
      <c r="M11" s="19"/>
      <c r="N11" s="19" t="n">
        <v>0.2936432302571</v>
      </c>
      <c r="O11" s="19" t="n">
        <v>0.329648219214628</v>
      </c>
      <c r="P11" s="19" t="n">
        <v>0.347023943521336</v>
      </c>
      <c r="Q11" s="19" t="n">
        <v>0.302068504920108</v>
      </c>
      <c r="R11" s="19"/>
      <c r="S11" s="19" t="n">
        <v>0.264617222055533</v>
      </c>
      <c r="T11" s="19" t="n">
        <v>0.403924105944195</v>
      </c>
      <c r="U11" s="19" t="n">
        <v>0.26947907587365</v>
      </c>
      <c r="V11" s="19" t="n">
        <v>0.382286731537563</v>
      </c>
      <c r="W11" s="19" t="n">
        <v>0.295317062375863</v>
      </c>
      <c r="X11" s="19" t="n">
        <v>0.219764361575534</v>
      </c>
      <c r="Y11" s="19" t="n">
        <v>0.353173861160611</v>
      </c>
      <c r="Z11" s="19" t="n">
        <v>0.305468022687384</v>
      </c>
      <c r="AA11" s="19" t="n">
        <v>0.362727863030302</v>
      </c>
      <c r="AB11" s="19" t="n">
        <v>0.314829781260518</v>
      </c>
      <c r="AC11" s="19" t="n">
        <v>0.260754818670692</v>
      </c>
      <c r="AD11" s="19" t="n">
        <v>0.296286645462804</v>
      </c>
      <c r="AE11" s="19"/>
      <c r="AF11" s="19" t="n">
        <v>0.33048655096039</v>
      </c>
      <c r="AG11" s="19" t="n">
        <v>0.29552563642201</v>
      </c>
      <c r="AH11" s="19" t="n">
        <v>0.289967027023379</v>
      </c>
      <c r="AI11" s="19"/>
      <c r="AJ11" s="19" t="n">
        <v>0.291998005063831</v>
      </c>
      <c r="AK11" s="19" t="n">
        <v>0.353284799295061</v>
      </c>
      <c r="AL11" s="19" t="n">
        <v>0.235303248891843</v>
      </c>
      <c r="AM11" s="19" t="n">
        <v>0.135520451142197</v>
      </c>
      <c r="AN11" s="19" t="n">
        <v>0.278574814869942</v>
      </c>
      <c r="AO11" s="19"/>
      <c r="AP11" s="19" t="n">
        <v>0.267423750545208</v>
      </c>
      <c r="AQ11" s="19" t="n">
        <v>0.360107687643987</v>
      </c>
      <c r="AR11" s="19" t="n">
        <v>0.262485345340187</v>
      </c>
    </row>
    <row r="12">
      <c r="B12" s="20" t="s">
        <v>227</v>
      </c>
      <c r="C12" s="19" t="n">
        <v>0.117120336636013</v>
      </c>
      <c r="D12" s="19" t="n">
        <v>0.101133318714209</v>
      </c>
      <c r="E12" s="19" t="n">
        <v>0.13298640148792</v>
      </c>
      <c r="F12" s="19"/>
      <c r="G12" s="19" t="n">
        <v>0.124508919572098</v>
      </c>
      <c r="H12" s="19" t="n">
        <v>0.0996406903279641</v>
      </c>
      <c r="I12" s="19" t="n">
        <v>0.110334523598525</v>
      </c>
      <c r="J12" s="19" t="n">
        <v>0.118324865999738</v>
      </c>
      <c r="K12" s="19" t="n">
        <v>0.140442838204073</v>
      </c>
      <c r="L12" s="19" t="n">
        <v>0.115365723787672</v>
      </c>
      <c r="M12" s="19"/>
      <c r="N12" s="19" t="n">
        <v>0.0898305676741723</v>
      </c>
      <c r="O12" s="19" t="n">
        <v>0.119390857208111</v>
      </c>
      <c r="P12" s="19" t="n">
        <v>0.110942386844146</v>
      </c>
      <c r="Q12" s="19" t="n">
        <v>0.151555418457396</v>
      </c>
      <c r="R12" s="19"/>
      <c r="S12" s="19" t="n">
        <v>0.0740983340793289</v>
      </c>
      <c r="T12" s="19" t="n">
        <v>0.117486519012217</v>
      </c>
      <c r="U12" s="19" t="n">
        <v>0.147541925526094</v>
      </c>
      <c r="V12" s="19" t="n">
        <v>0.065237615802458</v>
      </c>
      <c r="W12" s="19" t="n">
        <v>0.172519725028619</v>
      </c>
      <c r="X12" s="19" t="n">
        <v>0.148260440394146</v>
      </c>
      <c r="Y12" s="19" t="n">
        <v>0.071640591440172</v>
      </c>
      <c r="Z12" s="19" t="n">
        <v>0.0655887243662832</v>
      </c>
      <c r="AA12" s="19" t="n">
        <v>0.0905212648856935</v>
      </c>
      <c r="AB12" s="19" t="n">
        <v>0.133536706818341</v>
      </c>
      <c r="AC12" s="19" t="n">
        <v>0.234885980529638</v>
      </c>
      <c r="AD12" s="19" t="n">
        <v>0.210035059890863</v>
      </c>
      <c r="AE12" s="19"/>
      <c r="AF12" s="19" t="n">
        <v>0.150149601642881</v>
      </c>
      <c r="AG12" s="19" t="n">
        <v>0.0897897717799492</v>
      </c>
      <c r="AH12" s="19" t="n">
        <v>0.105291214612113</v>
      </c>
      <c r="AI12" s="19"/>
      <c r="AJ12" s="19" t="n">
        <v>0.0901449265170364</v>
      </c>
      <c r="AK12" s="19" t="n">
        <v>0.114778930799574</v>
      </c>
      <c r="AL12" s="19" t="n">
        <v>0.123511555689934</v>
      </c>
      <c r="AM12" s="19" t="n">
        <v>0.4069366496297</v>
      </c>
      <c r="AN12" s="19" t="n">
        <v>0.134502475920801</v>
      </c>
      <c r="AO12" s="19"/>
      <c r="AP12" s="19" t="n">
        <v>0.0567069089618481</v>
      </c>
      <c r="AQ12" s="19" t="n">
        <v>0.104472312187734</v>
      </c>
      <c r="AR12" s="19" t="n">
        <v>0.140612590373253</v>
      </c>
    </row>
    <row r="13">
      <c r="B13" s="20" t="s">
        <v>85</v>
      </c>
      <c r="C13" s="21" t="n">
        <v>0.125941093813475</v>
      </c>
      <c r="D13" s="21" t="n">
        <v>0.106294942570461</v>
      </c>
      <c r="E13" s="21" t="n">
        <v>0.14540286158296</v>
      </c>
      <c r="F13" s="21"/>
      <c r="G13" s="21" t="n">
        <v>0.056056286038472</v>
      </c>
      <c r="H13" s="21" t="n">
        <v>0.118012922762302</v>
      </c>
      <c r="I13" s="21" t="n">
        <v>0.162662645866167</v>
      </c>
      <c r="J13" s="21" t="n">
        <v>0.168768233841844</v>
      </c>
      <c r="K13" s="21" t="n">
        <v>0.136683842048955</v>
      </c>
      <c r="L13" s="21" t="n">
        <v>0.106770172106517</v>
      </c>
      <c r="M13" s="21"/>
      <c r="N13" s="21" t="n">
        <v>0.0874468468838998</v>
      </c>
      <c r="O13" s="21" t="n">
        <v>0.0923417415906282</v>
      </c>
      <c r="P13" s="21" t="n">
        <v>0.115787458150721</v>
      </c>
      <c r="Q13" s="21" t="n">
        <v>0.209581216638809</v>
      </c>
      <c r="R13" s="21"/>
      <c r="S13" s="21" t="n">
        <v>0.0980590585671565</v>
      </c>
      <c r="T13" s="21" t="n">
        <v>0.107276607748203</v>
      </c>
      <c r="U13" s="21" t="n">
        <v>0.160909593232816</v>
      </c>
      <c r="V13" s="21" t="n">
        <v>0.103589317340575</v>
      </c>
      <c r="W13" s="21" t="n">
        <v>0.128348617986962</v>
      </c>
      <c r="X13" s="21" t="n">
        <v>0.128609485257964</v>
      </c>
      <c r="Y13" s="21" t="n">
        <v>0.136512348345392</v>
      </c>
      <c r="Z13" s="21" t="n">
        <v>0.170821359456966</v>
      </c>
      <c r="AA13" s="21" t="n">
        <v>0.127911740525608</v>
      </c>
      <c r="AB13" s="21" t="n">
        <v>0.145125505199318</v>
      </c>
      <c r="AC13" s="21" t="n">
        <v>0.104015847484933</v>
      </c>
      <c r="AD13" s="21" t="n">
        <v>0.180780832526171</v>
      </c>
      <c r="AE13" s="21"/>
      <c r="AF13" s="21" t="n">
        <v>0.102741267512554</v>
      </c>
      <c r="AG13" s="21" t="n">
        <v>0.13482849776637</v>
      </c>
      <c r="AH13" s="21" t="n">
        <v>0.20092890375126</v>
      </c>
      <c r="AI13" s="21"/>
      <c r="AJ13" s="21" t="n">
        <v>0.101442225933551</v>
      </c>
      <c r="AK13" s="21" t="n">
        <v>0.131850286126345</v>
      </c>
      <c r="AL13" s="21" t="n">
        <v>0.061403546914545</v>
      </c>
      <c r="AM13" s="21" t="n">
        <v>0.0869924897133362</v>
      </c>
      <c r="AN13" s="21" t="n">
        <v>0.213163103703381</v>
      </c>
      <c r="AO13" s="21"/>
      <c r="AP13" s="21" t="n">
        <v>0.0999701536912283</v>
      </c>
      <c r="AQ13" s="21" t="n">
        <v>0.0998670453488112</v>
      </c>
      <c r="AR13" s="21" t="n">
        <v>0.0822014933780831</v>
      </c>
    </row>
    <row r="14">
      <c r="B14" s="18"/>
    </row>
    <row r="15">
      <c r="B15" t="s">
        <v>63</v>
      </c>
    </row>
    <row r="16">
      <c r="B16" t="s">
        <v>64</v>
      </c>
    </row>
    <row r="18">
      <c r="B18"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61</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58</v>
      </c>
      <c r="C9" s="19" t="n">
        <v>0.509523109897274</v>
      </c>
      <c r="D9" s="19" t="n">
        <v>0.5286238434017</v>
      </c>
      <c r="E9" s="19" t="n">
        <v>0.489870188289154</v>
      </c>
      <c r="F9" s="19"/>
      <c r="G9" s="19" t="n">
        <v>0.540355941184191</v>
      </c>
      <c r="H9" s="19" t="n">
        <v>0.669871668671708</v>
      </c>
      <c r="I9" s="19" t="n">
        <v>0.616368681819257</v>
      </c>
      <c r="J9" s="19" t="n">
        <v>0.558666072167229</v>
      </c>
      <c r="K9" s="19" t="n">
        <v>0.412204189773863</v>
      </c>
      <c r="L9" s="19" t="n">
        <v>0.29745698437856</v>
      </c>
      <c r="M9" s="19"/>
      <c r="N9" s="19" t="n">
        <v>0.534637228555435</v>
      </c>
      <c r="O9" s="19" t="n">
        <v>0.502111671716801</v>
      </c>
      <c r="P9" s="19" t="n">
        <v>0.51309711161308</v>
      </c>
      <c r="Q9" s="19" t="n">
        <v>0.487379953470188</v>
      </c>
      <c r="R9" s="19"/>
      <c r="S9" s="19" t="n">
        <v>0.569791171238458</v>
      </c>
      <c r="T9" s="19" t="n">
        <v>0.4730506998124</v>
      </c>
      <c r="U9" s="19" t="n">
        <v>0.536519830020133</v>
      </c>
      <c r="V9" s="19" t="n">
        <v>0.411832168177412</v>
      </c>
      <c r="W9" s="19" t="n">
        <v>0.591305226480889</v>
      </c>
      <c r="X9" s="19" t="n">
        <v>0.50053142642551</v>
      </c>
      <c r="Y9" s="19" t="n">
        <v>0.441829020250392</v>
      </c>
      <c r="Z9" s="19" t="n">
        <v>0.56256416165105</v>
      </c>
      <c r="AA9" s="19" t="n">
        <v>0.527097507365415</v>
      </c>
      <c r="AB9" s="19" t="n">
        <v>0.480452804580649</v>
      </c>
      <c r="AC9" s="19" t="n">
        <v>0.432350968551012</v>
      </c>
      <c r="AD9" s="19" t="n">
        <v>0.704660639720595</v>
      </c>
      <c r="AE9" s="19"/>
      <c r="AF9" s="19" t="n">
        <v>0.488810045120424</v>
      </c>
      <c r="AG9" s="19" t="n">
        <v>0.54991476398169</v>
      </c>
      <c r="AH9" s="19" t="n">
        <v>0.481014173658991</v>
      </c>
      <c r="AI9" s="19"/>
      <c r="AJ9" s="19" t="n">
        <v>0.472586374036104</v>
      </c>
      <c r="AK9" s="19" t="n">
        <v>0.583286457102858</v>
      </c>
      <c r="AL9" s="19" t="n">
        <v>0.642329756819391</v>
      </c>
      <c r="AM9" s="19" t="n">
        <v>0.536143327022308</v>
      </c>
      <c r="AN9" s="19" t="n">
        <v>0.44840417606381</v>
      </c>
      <c r="AO9" s="19"/>
      <c r="AP9" s="19" t="n">
        <v>0.469823284797914</v>
      </c>
      <c r="AQ9" s="19" t="n">
        <v>0.568180552919634</v>
      </c>
      <c r="AR9" s="19" t="n">
        <v>0.558008832146128</v>
      </c>
    </row>
    <row r="10">
      <c r="B10" s="20" t="s">
        <v>59</v>
      </c>
      <c r="C10" s="19" t="n">
        <v>0.473761483791214</v>
      </c>
      <c r="D10" s="19" t="n">
        <v>0.457650730673029</v>
      </c>
      <c r="E10" s="19" t="n">
        <v>0.490457359473832</v>
      </c>
      <c r="F10" s="19"/>
      <c r="G10" s="19" t="n">
        <v>0.435102853113478</v>
      </c>
      <c r="H10" s="19" t="n">
        <v>0.304713607959886</v>
      </c>
      <c r="I10" s="19" t="n">
        <v>0.373744110419655</v>
      </c>
      <c r="J10" s="19" t="n">
        <v>0.425874356974085</v>
      </c>
      <c r="K10" s="19" t="n">
        <v>0.560070949869504</v>
      </c>
      <c r="L10" s="19" t="n">
        <v>0.69892404840032</v>
      </c>
      <c r="M10" s="19"/>
      <c r="N10" s="19" t="n">
        <v>0.450152656054843</v>
      </c>
      <c r="O10" s="19" t="n">
        <v>0.48579979054801</v>
      </c>
      <c r="P10" s="19" t="n">
        <v>0.471458679277909</v>
      </c>
      <c r="Q10" s="19" t="n">
        <v>0.488079194307362</v>
      </c>
      <c r="R10" s="19"/>
      <c r="S10" s="19" t="n">
        <v>0.406379616765728</v>
      </c>
      <c r="T10" s="19" t="n">
        <v>0.507482148597675</v>
      </c>
      <c r="U10" s="19" t="n">
        <v>0.463480169979867</v>
      </c>
      <c r="V10" s="19" t="n">
        <v>0.569477702286898</v>
      </c>
      <c r="W10" s="19" t="n">
        <v>0.408694773519111</v>
      </c>
      <c r="X10" s="19" t="n">
        <v>0.467705368518822</v>
      </c>
      <c r="Y10" s="19" t="n">
        <v>0.534792735451983</v>
      </c>
      <c r="Z10" s="19" t="n">
        <v>0.418472256826683</v>
      </c>
      <c r="AA10" s="19" t="n">
        <v>0.454079823524976</v>
      </c>
      <c r="AB10" s="19" t="n">
        <v>0.509044288678392</v>
      </c>
      <c r="AC10" s="19" t="n">
        <v>0.554367831435585</v>
      </c>
      <c r="AD10" s="19" t="n">
        <v>0.295339360279405</v>
      </c>
      <c r="AE10" s="19"/>
      <c r="AF10" s="19" t="n">
        <v>0.502463949457556</v>
      </c>
      <c r="AG10" s="19" t="n">
        <v>0.43894749246739</v>
      </c>
      <c r="AH10" s="19" t="n">
        <v>0.479651444221551</v>
      </c>
      <c r="AI10" s="19"/>
      <c r="AJ10" s="19" t="n">
        <v>0.51988523555796</v>
      </c>
      <c r="AK10" s="19" t="n">
        <v>0.396828418653691</v>
      </c>
      <c r="AL10" s="19" t="n">
        <v>0.336561727481673</v>
      </c>
      <c r="AM10" s="19" t="n">
        <v>0.463856672977692</v>
      </c>
      <c r="AN10" s="19" t="n">
        <v>0.504472422720227</v>
      </c>
      <c r="AO10" s="19"/>
      <c r="AP10" s="19" t="n">
        <v>0.525158318549088</v>
      </c>
      <c r="AQ10" s="19" t="n">
        <v>0.417245505374453</v>
      </c>
      <c r="AR10" s="19" t="n">
        <v>0.423384021806959</v>
      </c>
    </row>
    <row r="11">
      <c r="B11" s="20" t="s">
        <v>60</v>
      </c>
      <c r="C11" s="21" t="n">
        <v>0.0167154063115128</v>
      </c>
      <c r="D11" s="21" t="n">
        <v>0.0137254259252709</v>
      </c>
      <c r="E11" s="21" t="n">
        <v>0.0196724522370141</v>
      </c>
      <c r="F11" s="21"/>
      <c r="G11" s="21" t="n">
        <v>0.0245412057023304</v>
      </c>
      <c r="H11" s="21" t="n">
        <v>0.0254147233684059</v>
      </c>
      <c r="I11" s="21" t="n">
        <v>0.00988720776108728</v>
      </c>
      <c r="J11" s="21" t="n">
        <v>0.0154595708586864</v>
      </c>
      <c r="K11" s="21" t="n">
        <v>0.0277248603566326</v>
      </c>
      <c r="L11" s="21" t="n">
        <v>0.00361896722111936</v>
      </c>
      <c r="M11" s="21"/>
      <c r="N11" s="21" t="n">
        <v>0.0152101153897215</v>
      </c>
      <c r="O11" s="21" t="n">
        <v>0.0120885377351898</v>
      </c>
      <c r="P11" s="21" t="n">
        <v>0.0154442091090111</v>
      </c>
      <c r="Q11" s="21" t="n">
        <v>0.0245408522224502</v>
      </c>
      <c r="R11" s="21"/>
      <c r="S11" s="21" t="n">
        <v>0.0238292119958142</v>
      </c>
      <c r="T11" s="21" t="n">
        <v>0.0194671515899253</v>
      </c>
      <c r="U11" s="21" t="n">
        <v>0</v>
      </c>
      <c r="V11" s="21" t="n">
        <v>0.0186901295356896</v>
      </c>
      <c r="W11" s="21" t="n">
        <v>0</v>
      </c>
      <c r="X11" s="21" t="n">
        <v>0.0317632050556678</v>
      </c>
      <c r="Y11" s="21" t="n">
        <v>0.0233782442976255</v>
      </c>
      <c r="Z11" s="21" t="n">
        <v>0.0189635815222672</v>
      </c>
      <c r="AA11" s="21" t="n">
        <v>0.0188226691096096</v>
      </c>
      <c r="AB11" s="21" t="n">
        <v>0.0105029067409596</v>
      </c>
      <c r="AC11" s="21" t="n">
        <v>0.0132812000134029</v>
      </c>
      <c r="AD11" s="21" t="n">
        <v>0</v>
      </c>
      <c r="AE11" s="21"/>
      <c r="AF11" s="21" t="n">
        <v>0.0087260054220202</v>
      </c>
      <c r="AG11" s="21" t="n">
        <v>0.0111377435509199</v>
      </c>
      <c r="AH11" s="21" t="n">
        <v>0.0393343821194573</v>
      </c>
      <c r="AI11" s="21"/>
      <c r="AJ11" s="21" t="n">
        <v>0.00752839040593616</v>
      </c>
      <c r="AK11" s="21" t="n">
        <v>0.019885124243451</v>
      </c>
      <c r="AL11" s="21" t="n">
        <v>0.0211085156989362</v>
      </c>
      <c r="AM11" s="21" t="n">
        <v>0</v>
      </c>
      <c r="AN11" s="21" t="n">
        <v>0.047123401215963</v>
      </c>
      <c r="AO11" s="21"/>
      <c r="AP11" s="21" t="n">
        <v>0.00501839665299778</v>
      </c>
      <c r="AQ11" s="21" t="n">
        <v>0.0145739417059128</v>
      </c>
      <c r="AR11" s="21" t="n">
        <v>0.0186071460469138</v>
      </c>
    </row>
    <row r="12">
      <c r="B12" s="18"/>
    </row>
    <row r="13">
      <c r="B13" t="s">
        <v>63</v>
      </c>
    </row>
    <row r="14">
      <c r="B14" t="s">
        <v>64</v>
      </c>
    </row>
    <row r="16">
      <c r="B16"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235</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1000</v>
      </c>
      <c r="D7" s="11" t="n">
        <v>485</v>
      </c>
      <c r="E7" s="11" t="n">
        <v>514</v>
      </c>
      <c r="F7" s="11"/>
      <c r="G7" s="11" t="n">
        <v>140</v>
      </c>
      <c r="H7" s="11" t="n">
        <v>181</v>
      </c>
      <c r="I7" s="11" t="n">
        <v>175</v>
      </c>
      <c r="J7" s="11" t="n">
        <v>161</v>
      </c>
      <c r="K7" s="11" t="n">
        <v>145</v>
      </c>
      <c r="L7" s="11" t="n">
        <v>198</v>
      </c>
      <c r="M7" s="11"/>
      <c r="N7" s="11" t="n">
        <v>297</v>
      </c>
      <c r="O7" s="11" t="n">
        <v>242</v>
      </c>
      <c r="P7" s="11" t="n">
        <v>171</v>
      </c>
      <c r="Q7" s="11" t="n">
        <v>286</v>
      </c>
      <c r="R7" s="11"/>
      <c r="S7" s="11" t="n">
        <v>116</v>
      </c>
      <c r="T7" s="11" t="n">
        <v>147</v>
      </c>
      <c r="U7" s="11" t="n">
        <v>84</v>
      </c>
      <c r="V7" s="11" t="n">
        <v>94</v>
      </c>
      <c r="W7" s="11" t="n">
        <v>73</v>
      </c>
      <c r="X7" s="11" t="n">
        <v>93</v>
      </c>
      <c r="Y7" s="11" t="n">
        <v>88</v>
      </c>
      <c r="Z7" s="11" t="n">
        <v>45</v>
      </c>
      <c r="AA7" s="11" t="n">
        <v>99</v>
      </c>
      <c r="AB7" s="11" t="n">
        <v>86</v>
      </c>
      <c r="AC7" s="11" t="n">
        <v>55</v>
      </c>
      <c r="AD7" s="11" t="n">
        <v>20</v>
      </c>
      <c r="AE7" s="11"/>
      <c r="AF7" s="11" t="n">
        <v>372</v>
      </c>
      <c r="AG7" s="11" t="n">
        <v>409</v>
      </c>
      <c r="AH7" s="11" t="n">
        <v>132</v>
      </c>
      <c r="AI7" s="11"/>
      <c r="AJ7" s="11" t="n">
        <v>364</v>
      </c>
      <c r="AK7" s="11" t="n">
        <v>290</v>
      </c>
      <c r="AL7" s="11" t="n">
        <v>70</v>
      </c>
      <c r="AM7" s="11" t="n">
        <v>10</v>
      </c>
      <c r="AN7" s="11" t="n">
        <v>129</v>
      </c>
      <c r="AO7" s="11"/>
      <c r="AP7" s="11" t="n">
        <v>218</v>
      </c>
      <c r="AQ7" s="11" t="n">
        <v>352</v>
      </c>
      <c r="AR7" s="11" t="n">
        <v>84</v>
      </c>
    </row>
    <row r="8" ht="30" customHeight="1">
      <c r="B8" s="12" t="s">
        <v>20</v>
      </c>
      <c r="C8" s="12" t="n">
        <v>1000</v>
      </c>
      <c r="D8" s="12" t="n">
        <v>494</v>
      </c>
      <c r="E8" s="12" t="n">
        <v>505</v>
      </c>
      <c r="F8" s="12"/>
      <c r="G8" s="12" t="n">
        <v>138</v>
      </c>
      <c r="H8" s="12" t="n">
        <v>171</v>
      </c>
      <c r="I8" s="12" t="n">
        <v>170</v>
      </c>
      <c r="J8" s="12" t="n">
        <v>170</v>
      </c>
      <c r="K8" s="12" t="n">
        <v>141</v>
      </c>
      <c r="L8" s="12" t="n">
        <v>210</v>
      </c>
      <c r="M8" s="12"/>
      <c r="N8" s="12" t="n">
        <v>269</v>
      </c>
      <c r="O8" s="12" t="n">
        <v>259</v>
      </c>
      <c r="P8" s="12" t="n">
        <v>219</v>
      </c>
      <c r="Q8" s="12" t="n">
        <v>249</v>
      </c>
      <c r="R8" s="12"/>
      <c r="S8" s="12" t="n">
        <v>140</v>
      </c>
      <c r="T8" s="12" t="n">
        <v>130</v>
      </c>
      <c r="U8" s="12" t="n">
        <v>80</v>
      </c>
      <c r="V8" s="12" t="n">
        <v>90</v>
      </c>
      <c r="W8" s="12" t="n">
        <v>70</v>
      </c>
      <c r="X8" s="12" t="n">
        <v>90</v>
      </c>
      <c r="Y8" s="12" t="n">
        <v>80</v>
      </c>
      <c r="Z8" s="12" t="n">
        <v>40</v>
      </c>
      <c r="AA8" s="12" t="n">
        <v>110</v>
      </c>
      <c r="AB8" s="12" t="n">
        <v>90</v>
      </c>
      <c r="AC8" s="12" t="n">
        <v>50</v>
      </c>
      <c r="AD8" s="12" t="n">
        <v>30</v>
      </c>
      <c r="AE8" s="12"/>
      <c r="AF8" s="12" t="n">
        <v>376</v>
      </c>
      <c r="AG8" s="12" t="n">
        <v>412</v>
      </c>
      <c r="AH8" s="12" t="n">
        <v>129</v>
      </c>
      <c r="AI8" s="12"/>
      <c r="AJ8" s="12" t="n">
        <v>364</v>
      </c>
      <c r="AK8" s="12" t="n">
        <v>290</v>
      </c>
      <c r="AL8" s="12" t="n">
        <v>71</v>
      </c>
      <c r="AM8" s="12" t="n">
        <v>10</v>
      </c>
      <c r="AN8" s="12" t="n">
        <v>128</v>
      </c>
      <c r="AO8" s="12"/>
      <c r="AP8" s="12" t="n">
        <v>219</v>
      </c>
      <c r="AQ8" s="12" t="n">
        <v>351</v>
      </c>
      <c r="AR8" s="12" t="n">
        <v>82</v>
      </c>
    </row>
    <row r="9">
      <c r="B9" s="20" t="s">
        <v>229</v>
      </c>
      <c r="C9" s="19" t="n">
        <v>0.178186613399174</v>
      </c>
      <c r="D9" s="19" t="n">
        <v>0.162376622229633</v>
      </c>
      <c r="E9" s="19" t="n">
        <v>0.192013466287709</v>
      </c>
      <c r="F9" s="19"/>
      <c r="G9" s="19" t="n">
        <v>0.310941681252714</v>
      </c>
      <c r="H9" s="19" t="n">
        <v>0.302847409964692</v>
      </c>
      <c r="I9" s="19" t="n">
        <v>0.213552857762327</v>
      </c>
      <c r="J9" s="19" t="n">
        <v>0.164547305376525</v>
      </c>
      <c r="K9" s="19" t="n">
        <v>0.0638874292015601</v>
      </c>
      <c r="L9" s="19" t="n">
        <v>0.0482788507428074</v>
      </c>
      <c r="M9" s="19"/>
      <c r="N9" s="19" t="n">
        <v>0.121380558222384</v>
      </c>
      <c r="O9" s="19" t="n">
        <v>0.210867278393022</v>
      </c>
      <c r="P9" s="19" t="n">
        <v>0.165696872125341</v>
      </c>
      <c r="Q9" s="19" t="n">
        <v>0.219409651157071</v>
      </c>
      <c r="R9" s="19"/>
      <c r="S9" s="19" t="n">
        <v>0.230997230033553</v>
      </c>
      <c r="T9" s="19" t="n">
        <v>0.170048186343363</v>
      </c>
      <c r="U9" s="19" t="n">
        <v>0.161074368733923</v>
      </c>
      <c r="V9" s="19" t="n">
        <v>0.159532059107818</v>
      </c>
      <c r="W9" s="19" t="n">
        <v>0.258569644764993</v>
      </c>
      <c r="X9" s="19" t="n">
        <v>0.183180420102271</v>
      </c>
      <c r="Y9" s="19" t="n">
        <v>0.153576320763341</v>
      </c>
      <c r="Z9" s="19" t="n">
        <v>0.138405118016957</v>
      </c>
      <c r="AA9" s="19" t="n">
        <v>0.225094321759486</v>
      </c>
      <c r="AB9" s="19" t="n">
        <v>0.0783104506764702</v>
      </c>
      <c r="AC9" s="19" t="n">
        <v>0.162729338217387</v>
      </c>
      <c r="AD9" s="19" t="n">
        <v>0.138186598424553</v>
      </c>
      <c r="AE9" s="19"/>
      <c r="AF9" s="19" t="n">
        <v>0.148193398076879</v>
      </c>
      <c r="AG9" s="19" t="n">
        <v>0.180589608916102</v>
      </c>
      <c r="AH9" s="19" t="n">
        <v>0.209726416581193</v>
      </c>
      <c r="AI9" s="19"/>
      <c r="AJ9" s="19" t="n">
        <v>0.132297895023104</v>
      </c>
      <c r="AK9" s="19" t="n">
        <v>0.229302535093513</v>
      </c>
      <c r="AL9" s="19" t="n">
        <v>0.119976647982157</v>
      </c>
      <c r="AM9" s="19" t="n">
        <v>0.167483257909348</v>
      </c>
      <c r="AN9" s="19" t="n">
        <v>0.223125442682472</v>
      </c>
      <c r="AO9" s="19"/>
      <c r="AP9" s="19" t="n">
        <v>0.124384088440545</v>
      </c>
      <c r="AQ9" s="19" t="n">
        <v>0.23410297186564</v>
      </c>
      <c r="AR9" s="19" t="n">
        <v>0.0927868052815955</v>
      </c>
    </row>
    <row r="10">
      <c r="B10" s="20" t="s">
        <v>230</v>
      </c>
      <c r="C10" s="19" t="n">
        <v>0.266978771666071</v>
      </c>
      <c r="D10" s="19" t="n">
        <v>0.255774611510632</v>
      </c>
      <c r="E10" s="19" t="n">
        <v>0.278465642544063</v>
      </c>
      <c r="F10" s="19"/>
      <c r="G10" s="19" t="n">
        <v>0.358384784010946</v>
      </c>
      <c r="H10" s="19" t="n">
        <v>0.398036253856597</v>
      </c>
      <c r="I10" s="19" t="n">
        <v>0.342959400443405</v>
      </c>
      <c r="J10" s="19" t="n">
        <v>0.226935018174649</v>
      </c>
      <c r="K10" s="19" t="n">
        <v>0.169873873107475</v>
      </c>
      <c r="L10" s="19" t="n">
        <v>0.136026921379326</v>
      </c>
      <c r="M10" s="19"/>
      <c r="N10" s="19" t="n">
        <v>0.328122724906494</v>
      </c>
      <c r="O10" s="19" t="n">
        <v>0.277217619707735</v>
      </c>
      <c r="P10" s="19" t="n">
        <v>0.291454572816029</v>
      </c>
      <c r="Q10" s="19" t="n">
        <v>0.169121091498006</v>
      </c>
      <c r="R10" s="19"/>
      <c r="S10" s="19" t="n">
        <v>0.370432744891128</v>
      </c>
      <c r="T10" s="19" t="n">
        <v>0.22900356103206</v>
      </c>
      <c r="U10" s="19" t="n">
        <v>0.224252053541762</v>
      </c>
      <c r="V10" s="19" t="n">
        <v>0.249469602243362</v>
      </c>
      <c r="W10" s="19" t="n">
        <v>0.237740233613742</v>
      </c>
      <c r="X10" s="19" t="n">
        <v>0.272071673416291</v>
      </c>
      <c r="Y10" s="19" t="n">
        <v>0.394543918518664</v>
      </c>
      <c r="Z10" s="19" t="n">
        <v>0.27586796949001</v>
      </c>
      <c r="AA10" s="19" t="n">
        <v>0.278305476891508</v>
      </c>
      <c r="AB10" s="19" t="n">
        <v>0.254988451120284</v>
      </c>
      <c r="AC10" s="19" t="n">
        <v>0.130987862279332</v>
      </c>
      <c r="AD10" s="19" t="n">
        <v>0.0370853613231554</v>
      </c>
      <c r="AE10" s="19"/>
      <c r="AF10" s="19" t="n">
        <v>0.234384280596327</v>
      </c>
      <c r="AG10" s="19" t="n">
        <v>0.259347872530702</v>
      </c>
      <c r="AH10" s="19" t="n">
        <v>0.299239336742933</v>
      </c>
      <c r="AI10" s="19"/>
      <c r="AJ10" s="19" t="n">
        <v>0.240080487213365</v>
      </c>
      <c r="AK10" s="19" t="n">
        <v>0.301553688523694</v>
      </c>
      <c r="AL10" s="19" t="n">
        <v>0.237982803652088</v>
      </c>
      <c r="AM10" s="19" t="n">
        <v>0.507802133166083</v>
      </c>
      <c r="AN10" s="19" t="n">
        <v>0.231956662434232</v>
      </c>
      <c r="AO10" s="19"/>
      <c r="AP10" s="19" t="n">
        <v>0.265050731485982</v>
      </c>
      <c r="AQ10" s="19" t="n">
        <v>0.315660499940078</v>
      </c>
      <c r="AR10" s="19" t="n">
        <v>0.26164362568304</v>
      </c>
    </row>
    <row r="11">
      <c r="B11" s="20" t="s">
        <v>231</v>
      </c>
      <c r="C11" s="19" t="n">
        <v>0.139930485334183</v>
      </c>
      <c r="D11" s="19" t="n">
        <v>0.137928007555897</v>
      </c>
      <c r="E11" s="19" t="n">
        <v>0.142166764177336</v>
      </c>
      <c r="F11" s="19"/>
      <c r="G11" s="19" t="n">
        <v>0.214067927929535</v>
      </c>
      <c r="H11" s="19" t="n">
        <v>0.158619607105901</v>
      </c>
      <c r="I11" s="19" t="n">
        <v>0.182908809247835</v>
      </c>
      <c r="J11" s="19" t="n">
        <v>0.144021543289376</v>
      </c>
      <c r="K11" s="19" t="n">
        <v>0.106802733574626</v>
      </c>
      <c r="L11" s="19" t="n">
        <v>0.0599996931455626</v>
      </c>
      <c r="M11" s="19"/>
      <c r="N11" s="19" t="n">
        <v>0.140580248825962</v>
      </c>
      <c r="O11" s="19" t="n">
        <v>0.151762296650617</v>
      </c>
      <c r="P11" s="19" t="n">
        <v>0.118139597048594</v>
      </c>
      <c r="Q11" s="19" t="n">
        <v>0.14833490688292</v>
      </c>
      <c r="R11" s="19"/>
      <c r="S11" s="19" t="n">
        <v>0.135242371949029</v>
      </c>
      <c r="T11" s="19" t="n">
        <v>0.178737250732158</v>
      </c>
      <c r="U11" s="19" t="n">
        <v>0.168979828480852</v>
      </c>
      <c r="V11" s="19" t="n">
        <v>0.154070798920877</v>
      </c>
      <c r="W11" s="19" t="n">
        <v>0.150469922587336</v>
      </c>
      <c r="X11" s="19" t="n">
        <v>0.0817676982180557</v>
      </c>
      <c r="Y11" s="19" t="n">
        <v>0.126294953796056</v>
      </c>
      <c r="Z11" s="19" t="n">
        <v>0.108114794891313</v>
      </c>
      <c r="AA11" s="19" t="n">
        <v>0.166946948672229</v>
      </c>
      <c r="AB11" s="19" t="n">
        <v>0.0971743166527721</v>
      </c>
      <c r="AC11" s="19" t="n">
        <v>0.0995898088898613</v>
      </c>
      <c r="AD11" s="19" t="n">
        <v>0.199068635372842</v>
      </c>
      <c r="AE11" s="19"/>
      <c r="AF11" s="19" t="n">
        <v>0.124003822764708</v>
      </c>
      <c r="AG11" s="19" t="n">
        <v>0.128537242737124</v>
      </c>
      <c r="AH11" s="19" t="n">
        <v>0.187096819907444</v>
      </c>
      <c r="AI11" s="19"/>
      <c r="AJ11" s="19" t="n">
        <v>0.137228621656184</v>
      </c>
      <c r="AK11" s="19" t="n">
        <v>0.140941771437915</v>
      </c>
      <c r="AL11" s="19" t="n">
        <v>0.174977135662595</v>
      </c>
      <c r="AM11" s="19" t="n">
        <v>0</v>
      </c>
      <c r="AN11" s="19" t="n">
        <v>0.141508637024569</v>
      </c>
      <c r="AO11" s="19"/>
      <c r="AP11" s="19" t="n">
        <v>0.126434190156623</v>
      </c>
      <c r="AQ11" s="19" t="n">
        <v>0.152005032763052</v>
      </c>
      <c r="AR11" s="19" t="n">
        <v>0.153678355291542</v>
      </c>
    </row>
    <row r="12">
      <c r="B12" s="20" t="s">
        <v>232</v>
      </c>
      <c r="C12" s="19" t="n">
        <v>0.0871567228782927</v>
      </c>
      <c r="D12" s="19" t="n">
        <v>0.114317494450871</v>
      </c>
      <c r="E12" s="19" t="n">
        <v>0.0607701274441279</v>
      </c>
      <c r="F12" s="19"/>
      <c r="G12" s="19" t="n">
        <v>0.0579591378894031</v>
      </c>
      <c r="H12" s="19" t="n">
        <v>0.0666089414066227</v>
      </c>
      <c r="I12" s="19" t="n">
        <v>0.104400681165639</v>
      </c>
      <c r="J12" s="19" t="n">
        <v>0.118886948387818</v>
      </c>
      <c r="K12" s="19" t="n">
        <v>0.101729697398502</v>
      </c>
      <c r="L12" s="19" t="n">
        <v>0.0736803522822674</v>
      </c>
      <c r="M12" s="19"/>
      <c r="N12" s="19" t="n">
        <v>0.0935013970408403</v>
      </c>
      <c r="O12" s="19" t="n">
        <v>0.0736268301698195</v>
      </c>
      <c r="P12" s="19" t="n">
        <v>0.0822531379670287</v>
      </c>
      <c r="Q12" s="19" t="n">
        <v>0.10008859777327</v>
      </c>
      <c r="R12" s="19"/>
      <c r="S12" s="19" t="n">
        <v>0.0614704736031936</v>
      </c>
      <c r="T12" s="19" t="n">
        <v>0.125987437448199</v>
      </c>
      <c r="U12" s="19" t="n">
        <v>0.0657348501907581</v>
      </c>
      <c r="V12" s="19" t="n">
        <v>0.108926141454654</v>
      </c>
      <c r="W12" s="19" t="n">
        <v>0.0635521307328758</v>
      </c>
      <c r="X12" s="19" t="n">
        <v>0.121443573621561</v>
      </c>
      <c r="Y12" s="19" t="n">
        <v>0.0317176091396252</v>
      </c>
      <c r="Z12" s="19" t="n">
        <v>0.130702884643446</v>
      </c>
      <c r="AA12" s="19" t="n">
        <v>0.0394205061651903</v>
      </c>
      <c r="AB12" s="19" t="n">
        <v>0.112706719365062</v>
      </c>
      <c r="AC12" s="19" t="n">
        <v>0.129268729195758</v>
      </c>
      <c r="AD12" s="19" t="n">
        <v>0.100765194357367</v>
      </c>
      <c r="AE12" s="19"/>
      <c r="AF12" s="19" t="n">
        <v>0.0874992416196957</v>
      </c>
      <c r="AG12" s="19" t="n">
        <v>0.102578830894191</v>
      </c>
      <c r="AH12" s="19" t="n">
        <v>0.0694219009489521</v>
      </c>
      <c r="AI12" s="19"/>
      <c r="AJ12" s="19" t="n">
        <v>0.0896859302177021</v>
      </c>
      <c r="AK12" s="19" t="n">
        <v>0.100274662691436</v>
      </c>
      <c r="AL12" s="19" t="n">
        <v>0.0740435918340831</v>
      </c>
      <c r="AM12" s="19" t="n">
        <v>0</v>
      </c>
      <c r="AN12" s="19" t="n">
        <v>0.0794417286069022</v>
      </c>
      <c r="AO12" s="19"/>
      <c r="AP12" s="19" t="n">
        <v>0.113794683724166</v>
      </c>
      <c r="AQ12" s="19" t="n">
        <v>0.0866686644610122</v>
      </c>
      <c r="AR12" s="19" t="n">
        <v>0.110040715334492</v>
      </c>
    </row>
    <row r="13">
      <c r="B13" s="20" t="s">
        <v>233</v>
      </c>
      <c r="C13" s="19" t="n">
        <v>0.153050394884185</v>
      </c>
      <c r="D13" s="19" t="n">
        <v>0.166199779996881</v>
      </c>
      <c r="E13" s="19" t="n">
        <v>0.140496133910309</v>
      </c>
      <c r="F13" s="19"/>
      <c r="G13" s="19" t="n">
        <v>0.0254481598800707</v>
      </c>
      <c r="H13" s="19" t="n">
        <v>0.0437966613184905</v>
      </c>
      <c r="I13" s="19" t="n">
        <v>0.0905778096735191</v>
      </c>
      <c r="J13" s="19" t="n">
        <v>0.213833152089939</v>
      </c>
      <c r="K13" s="19" t="n">
        <v>0.291369992136533</v>
      </c>
      <c r="L13" s="19" t="n">
        <v>0.234624050063222</v>
      </c>
      <c r="M13" s="19"/>
      <c r="N13" s="19" t="n">
        <v>0.135169075350819</v>
      </c>
      <c r="O13" s="19" t="n">
        <v>0.148951275820354</v>
      </c>
      <c r="P13" s="19" t="n">
        <v>0.181101106945536</v>
      </c>
      <c r="Q13" s="19" t="n">
        <v>0.146335894803975</v>
      </c>
      <c r="R13" s="19"/>
      <c r="S13" s="19" t="n">
        <v>0.101131543502081</v>
      </c>
      <c r="T13" s="19" t="n">
        <v>0.102730544592431</v>
      </c>
      <c r="U13" s="19" t="n">
        <v>0.153826014113406</v>
      </c>
      <c r="V13" s="19" t="n">
        <v>0.125674923408852</v>
      </c>
      <c r="W13" s="19" t="n">
        <v>0.126486036727056</v>
      </c>
      <c r="X13" s="19" t="n">
        <v>0.170826773669392</v>
      </c>
      <c r="Y13" s="19" t="n">
        <v>0.128273883582626</v>
      </c>
      <c r="Z13" s="19" t="n">
        <v>0.139508472428883</v>
      </c>
      <c r="AA13" s="19" t="n">
        <v>0.147893450910657</v>
      </c>
      <c r="AB13" s="19" t="n">
        <v>0.24831592165256</v>
      </c>
      <c r="AC13" s="19" t="n">
        <v>0.239862508765583</v>
      </c>
      <c r="AD13" s="19" t="n">
        <v>0.374613212566697</v>
      </c>
      <c r="AE13" s="19"/>
      <c r="AF13" s="19" t="n">
        <v>0.183233836807968</v>
      </c>
      <c r="AG13" s="19" t="n">
        <v>0.159496553732332</v>
      </c>
      <c r="AH13" s="19" t="n">
        <v>0.112487492232874</v>
      </c>
      <c r="AI13" s="19"/>
      <c r="AJ13" s="19" t="n">
        <v>0.170409430578659</v>
      </c>
      <c r="AK13" s="19" t="n">
        <v>0.129075866902739</v>
      </c>
      <c r="AL13" s="19" t="n">
        <v>0.120970397659534</v>
      </c>
      <c r="AM13" s="19" t="n">
        <v>0.21768404994248</v>
      </c>
      <c r="AN13" s="19" t="n">
        <v>0.165405472663925</v>
      </c>
      <c r="AO13" s="19"/>
      <c r="AP13" s="19" t="n">
        <v>0.154983217049063</v>
      </c>
      <c r="AQ13" s="19" t="n">
        <v>0.103146623764043</v>
      </c>
      <c r="AR13" s="19" t="n">
        <v>0.140056635311489</v>
      </c>
    </row>
    <row r="14">
      <c r="B14" s="20" t="s">
        <v>234</v>
      </c>
      <c r="C14" s="21" t="n">
        <v>0.174697011838093</v>
      </c>
      <c r="D14" s="21" t="n">
        <v>0.163403484256086</v>
      </c>
      <c r="E14" s="21" t="n">
        <v>0.186087865636455</v>
      </c>
      <c r="F14" s="21"/>
      <c r="G14" s="21" t="n">
        <v>0.0331983090373308</v>
      </c>
      <c r="H14" s="21" t="n">
        <v>0.0300911263476972</v>
      </c>
      <c r="I14" s="21" t="n">
        <v>0.0656004417072764</v>
      </c>
      <c r="J14" s="21" t="n">
        <v>0.131776032681693</v>
      </c>
      <c r="K14" s="21" t="n">
        <v>0.266336274581304</v>
      </c>
      <c r="L14" s="21" t="n">
        <v>0.447390132386815</v>
      </c>
      <c r="M14" s="21"/>
      <c r="N14" s="21" t="n">
        <v>0.1812459956535</v>
      </c>
      <c r="O14" s="21" t="n">
        <v>0.137574699258451</v>
      </c>
      <c r="P14" s="21" t="n">
        <v>0.161354713097471</v>
      </c>
      <c r="Q14" s="21" t="n">
        <v>0.216709857884758</v>
      </c>
      <c r="R14" s="21"/>
      <c r="S14" s="21" t="n">
        <v>0.100725636021016</v>
      </c>
      <c r="T14" s="21" t="n">
        <v>0.193493019851788</v>
      </c>
      <c r="U14" s="21" t="n">
        <v>0.226132884939299</v>
      </c>
      <c r="V14" s="21" t="n">
        <v>0.202326474864438</v>
      </c>
      <c r="W14" s="21" t="n">
        <v>0.163182031573996</v>
      </c>
      <c r="X14" s="21" t="n">
        <v>0.170709860972429</v>
      </c>
      <c r="Y14" s="21" t="n">
        <v>0.165593314199688</v>
      </c>
      <c r="Z14" s="21" t="n">
        <v>0.207400760529391</v>
      </c>
      <c r="AA14" s="21" t="n">
        <v>0.14233929560093</v>
      </c>
      <c r="AB14" s="21" t="n">
        <v>0.208504140532852</v>
      </c>
      <c r="AC14" s="21" t="n">
        <v>0.237561752652079</v>
      </c>
      <c r="AD14" s="21" t="n">
        <v>0.150280997955386</v>
      </c>
      <c r="AE14" s="21"/>
      <c r="AF14" s="21" t="n">
        <v>0.222685420134423</v>
      </c>
      <c r="AG14" s="21" t="n">
        <v>0.169449891189549</v>
      </c>
      <c r="AH14" s="21" t="n">
        <v>0.122028033586603</v>
      </c>
      <c r="AI14" s="21"/>
      <c r="AJ14" s="21" t="n">
        <v>0.230297635310985</v>
      </c>
      <c r="AK14" s="21" t="n">
        <v>0.098851475350704</v>
      </c>
      <c r="AL14" s="21" t="n">
        <v>0.272049423209544</v>
      </c>
      <c r="AM14" s="21" t="n">
        <v>0.107030558982089</v>
      </c>
      <c r="AN14" s="21" t="n">
        <v>0.158562056587901</v>
      </c>
      <c r="AO14" s="21"/>
      <c r="AP14" s="21" t="n">
        <v>0.21535308914362</v>
      </c>
      <c r="AQ14" s="21" t="n">
        <v>0.108416207206175</v>
      </c>
      <c r="AR14" s="21" t="n">
        <v>0.241793863097842</v>
      </c>
    </row>
    <row r="15">
      <c r="B15" s="18"/>
    </row>
    <row r="16">
      <c r="B16" t="s">
        <v>63</v>
      </c>
    </row>
    <row r="17">
      <c r="B17" t="s">
        <v>64</v>
      </c>
    </row>
    <row r="19">
      <c r="B19"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74</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509</v>
      </c>
      <c r="D7" s="11" t="n">
        <v>253</v>
      </c>
      <c r="E7" s="11" t="n">
        <v>255</v>
      </c>
      <c r="F7" s="11"/>
      <c r="G7" s="11" t="n">
        <v>76</v>
      </c>
      <c r="H7" s="11" t="n">
        <v>119</v>
      </c>
      <c r="I7" s="11" t="n">
        <v>107</v>
      </c>
      <c r="J7" s="11" t="n">
        <v>89</v>
      </c>
      <c r="K7" s="11" t="n">
        <v>59</v>
      </c>
      <c r="L7" s="11" t="n">
        <v>59</v>
      </c>
      <c r="M7" s="11"/>
      <c r="N7" s="11" t="n">
        <v>160</v>
      </c>
      <c r="O7" s="11" t="n">
        <v>122</v>
      </c>
      <c r="P7" s="11" t="n">
        <v>87</v>
      </c>
      <c r="Q7" s="11" t="n">
        <v>138</v>
      </c>
      <c r="R7" s="11"/>
      <c r="S7" s="11" t="n">
        <v>66</v>
      </c>
      <c r="T7" s="11" t="n">
        <v>70</v>
      </c>
      <c r="U7" s="11" t="n">
        <v>45</v>
      </c>
      <c r="V7" s="11" t="n">
        <v>40</v>
      </c>
      <c r="W7" s="11" t="n">
        <v>44</v>
      </c>
      <c r="X7" s="11" t="n">
        <v>48</v>
      </c>
      <c r="Y7" s="11" t="n">
        <v>39</v>
      </c>
      <c r="Z7" s="11" t="n">
        <v>26</v>
      </c>
      <c r="AA7" s="11" t="n">
        <v>52</v>
      </c>
      <c r="AB7" s="11" t="n">
        <v>42</v>
      </c>
      <c r="AC7" s="11" t="n">
        <v>23</v>
      </c>
      <c r="AD7" s="11" t="n">
        <v>14</v>
      </c>
      <c r="AE7" s="11"/>
      <c r="AF7" s="11" t="n">
        <v>180</v>
      </c>
      <c r="AG7" s="11" t="n">
        <v>227</v>
      </c>
      <c r="AH7" s="11" t="n">
        <v>62</v>
      </c>
      <c r="AI7" s="11"/>
      <c r="AJ7" s="11" t="n">
        <v>172</v>
      </c>
      <c r="AK7" s="11" t="n">
        <v>170</v>
      </c>
      <c r="AL7" s="11" t="n">
        <v>44</v>
      </c>
      <c r="AM7" s="11" t="n">
        <v>5</v>
      </c>
      <c r="AN7" s="11" t="n">
        <v>57</v>
      </c>
      <c r="AO7" s="11"/>
      <c r="AP7" s="11" t="n">
        <v>103</v>
      </c>
      <c r="AQ7" s="11" t="n">
        <v>202</v>
      </c>
      <c r="AR7" s="11" t="n">
        <v>46</v>
      </c>
    </row>
    <row r="8" ht="30" customHeight="1">
      <c r="B8" s="12" t="s">
        <v>20</v>
      </c>
      <c r="C8" s="12" t="n">
        <v>510</v>
      </c>
      <c r="D8" s="12" t="n">
        <v>261</v>
      </c>
      <c r="E8" s="12" t="n">
        <v>247</v>
      </c>
      <c r="F8" s="12"/>
      <c r="G8" s="12" t="n">
        <v>75</v>
      </c>
      <c r="H8" s="12" t="n">
        <v>115</v>
      </c>
      <c r="I8" s="12" t="n">
        <v>105</v>
      </c>
      <c r="J8" s="12" t="n">
        <v>95</v>
      </c>
      <c r="K8" s="12" t="n">
        <v>58</v>
      </c>
      <c r="L8" s="12" t="n">
        <v>62</v>
      </c>
      <c r="M8" s="12"/>
      <c r="N8" s="12" t="n">
        <v>144</v>
      </c>
      <c r="O8" s="12" t="n">
        <v>130</v>
      </c>
      <c r="P8" s="12" t="n">
        <v>112</v>
      </c>
      <c r="Q8" s="12" t="n">
        <v>121</v>
      </c>
      <c r="R8" s="12"/>
      <c r="S8" s="12" t="n">
        <v>80</v>
      </c>
      <c r="T8" s="12" t="n">
        <v>61</v>
      </c>
      <c r="U8" s="12" t="n">
        <v>43</v>
      </c>
      <c r="V8" s="12" t="n">
        <v>37</v>
      </c>
      <c r="W8" s="12" t="n">
        <v>41</v>
      </c>
      <c r="X8" s="12" t="n">
        <v>45</v>
      </c>
      <c r="Y8" s="12" t="n">
        <v>35</v>
      </c>
      <c r="Z8" s="12" t="n">
        <v>23</v>
      </c>
      <c r="AA8" s="12" t="n">
        <v>58</v>
      </c>
      <c r="AB8" s="12" t="n">
        <v>43</v>
      </c>
      <c r="AC8" s="12" t="n">
        <v>22</v>
      </c>
      <c r="AD8" s="12" t="n">
        <v>21</v>
      </c>
      <c r="AE8" s="12"/>
      <c r="AF8" s="12" t="n">
        <v>184</v>
      </c>
      <c r="AG8" s="12" t="n">
        <v>226</v>
      </c>
      <c r="AH8" s="12" t="n">
        <v>62</v>
      </c>
      <c r="AI8" s="12"/>
      <c r="AJ8" s="12" t="n">
        <v>172</v>
      </c>
      <c r="AK8" s="12" t="n">
        <v>169</v>
      </c>
      <c r="AL8" s="12" t="n">
        <v>46</v>
      </c>
      <c r="AM8" s="12" t="n">
        <v>5</v>
      </c>
      <c r="AN8" s="12" t="n">
        <v>58</v>
      </c>
      <c r="AO8" s="12"/>
      <c r="AP8" s="12" t="n">
        <v>103</v>
      </c>
      <c r="AQ8" s="12" t="n">
        <v>200</v>
      </c>
      <c r="AR8" s="12" t="n">
        <v>46</v>
      </c>
    </row>
    <row r="9">
      <c r="B9" s="20" t="s">
        <v>65</v>
      </c>
      <c r="C9" s="19" t="n">
        <v>0.716045014401253</v>
      </c>
      <c r="D9" s="19" t="n">
        <v>0.745732582937639</v>
      </c>
      <c r="E9" s="19" t="n">
        <v>0.687622778771305</v>
      </c>
      <c r="F9" s="19"/>
      <c r="G9" s="19" t="n">
        <v>0.54217927951017</v>
      </c>
      <c r="H9" s="19" t="n">
        <v>0.647067648183065</v>
      </c>
      <c r="I9" s="19" t="n">
        <v>0.772738793980117</v>
      </c>
      <c r="J9" s="19" t="n">
        <v>0.735723817934062</v>
      </c>
      <c r="K9" s="19" t="n">
        <v>0.847417524876204</v>
      </c>
      <c r="L9" s="19" t="n">
        <v>0.803333407317325</v>
      </c>
      <c r="M9" s="19"/>
      <c r="N9" s="19" t="n">
        <v>0.776543159414381</v>
      </c>
      <c r="O9" s="19" t="n">
        <v>0.74304315841586</v>
      </c>
      <c r="P9" s="19" t="n">
        <v>0.704598997744847</v>
      </c>
      <c r="Q9" s="19" t="n">
        <v>0.629526277606173</v>
      </c>
      <c r="R9" s="19"/>
      <c r="S9" s="19" t="n">
        <v>0.700691070959875</v>
      </c>
      <c r="T9" s="19" t="n">
        <v>0.744529816619203</v>
      </c>
      <c r="U9" s="19" t="n">
        <v>0.773168617630498</v>
      </c>
      <c r="V9" s="19" t="n">
        <v>0.817862084369506</v>
      </c>
      <c r="W9" s="19" t="n">
        <v>0.766601741002732</v>
      </c>
      <c r="X9" s="19" t="n">
        <v>0.658405439665584</v>
      </c>
      <c r="Y9" s="19" t="n">
        <v>0.725568310069975</v>
      </c>
      <c r="Z9" s="19" t="n">
        <v>0.591203584676296</v>
      </c>
      <c r="AA9" s="19" t="n">
        <v>0.579387545142105</v>
      </c>
      <c r="AB9" s="19" t="n">
        <v>0.818346691376546</v>
      </c>
      <c r="AC9" s="19" t="n">
        <v>0.71602539890999</v>
      </c>
      <c r="AD9" s="19" t="n">
        <v>0.702708940390002</v>
      </c>
      <c r="AE9" s="19"/>
      <c r="AF9" s="19" t="n">
        <v>0.793086277134416</v>
      </c>
      <c r="AG9" s="19" t="n">
        <v>0.715771583226037</v>
      </c>
      <c r="AH9" s="19" t="n">
        <v>0.607121232155735</v>
      </c>
      <c r="AI9" s="19"/>
      <c r="AJ9" s="19" t="n">
        <v>0.810712098230926</v>
      </c>
      <c r="AK9" s="19" t="n">
        <v>0.643934446455522</v>
      </c>
      <c r="AL9" s="19" t="n">
        <v>0.82987914195254</v>
      </c>
      <c r="AM9" s="19" t="n">
        <v>0.864621498897668</v>
      </c>
      <c r="AN9" s="19" t="n">
        <v>0.594859844284678</v>
      </c>
      <c r="AO9" s="19"/>
      <c r="AP9" s="19" t="n">
        <v>0.826759627497432</v>
      </c>
      <c r="AQ9" s="19" t="n">
        <v>0.653040574103849</v>
      </c>
      <c r="AR9" s="19" t="n">
        <v>0.779482747012065</v>
      </c>
    </row>
    <row r="10">
      <c r="B10" s="20" t="s">
        <v>66</v>
      </c>
      <c r="C10" s="19" t="n">
        <v>0.394928830491274</v>
      </c>
      <c r="D10" s="19" t="n">
        <v>0.364747025058153</v>
      </c>
      <c r="E10" s="19" t="n">
        <v>0.424322837476441</v>
      </c>
      <c r="F10" s="19"/>
      <c r="G10" s="19" t="n">
        <v>0.434955150770552</v>
      </c>
      <c r="H10" s="19" t="n">
        <v>0.468624132061215</v>
      </c>
      <c r="I10" s="19" t="n">
        <v>0.410442001735633</v>
      </c>
      <c r="J10" s="19" t="n">
        <v>0.509380716391318</v>
      </c>
      <c r="K10" s="19" t="n">
        <v>0.247554110022989</v>
      </c>
      <c r="L10" s="19" t="n">
        <v>0.148693015225867</v>
      </c>
      <c r="M10" s="19"/>
      <c r="N10" s="19" t="n">
        <v>0.339893349546867</v>
      </c>
      <c r="O10" s="19" t="n">
        <v>0.375519860163686</v>
      </c>
      <c r="P10" s="19" t="n">
        <v>0.344014468338072</v>
      </c>
      <c r="Q10" s="19" t="n">
        <v>0.534381584339989</v>
      </c>
      <c r="R10" s="19"/>
      <c r="S10" s="19" t="n">
        <v>0.384053995218115</v>
      </c>
      <c r="T10" s="19" t="n">
        <v>0.427426717778312</v>
      </c>
      <c r="U10" s="19" t="n">
        <v>0.270938929422263</v>
      </c>
      <c r="V10" s="19" t="n">
        <v>0.347277008749474</v>
      </c>
      <c r="W10" s="19" t="n">
        <v>0.411567389140479</v>
      </c>
      <c r="X10" s="19" t="n">
        <v>0.368219063951475</v>
      </c>
      <c r="Y10" s="19" t="n">
        <v>0.443988700004795</v>
      </c>
      <c r="Z10" s="19" t="n">
        <v>0.293843717397243</v>
      </c>
      <c r="AA10" s="19" t="n">
        <v>0.456811379201889</v>
      </c>
      <c r="AB10" s="19" t="n">
        <v>0.363320361733479</v>
      </c>
      <c r="AC10" s="19" t="n">
        <v>0.376061201769578</v>
      </c>
      <c r="AD10" s="19" t="n">
        <v>0.641107778171733</v>
      </c>
      <c r="AE10" s="19"/>
      <c r="AF10" s="19" t="n">
        <v>0.366970867207668</v>
      </c>
      <c r="AG10" s="19" t="n">
        <v>0.409995993886919</v>
      </c>
      <c r="AH10" s="19" t="n">
        <v>0.471144681105853</v>
      </c>
      <c r="AI10" s="19"/>
      <c r="AJ10" s="19" t="n">
        <v>0.367266600351909</v>
      </c>
      <c r="AK10" s="19" t="n">
        <v>0.406017351101928</v>
      </c>
      <c r="AL10" s="19" t="n">
        <v>0.235180824580633</v>
      </c>
      <c r="AM10" s="19" t="n">
        <v>0.747230928164554</v>
      </c>
      <c r="AN10" s="19" t="n">
        <v>0.533609443446648</v>
      </c>
      <c r="AO10" s="19"/>
      <c r="AP10" s="19" t="n">
        <v>0.354970681547564</v>
      </c>
      <c r="AQ10" s="19" t="n">
        <v>0.438058934334744</v>
      </c>
      <c r="AR10" s="19" t="n">
        <v>0.306434091458578</v>
      </c>
    </row>
    <row r="11">
      <c r="B11" s="20" t="s">
        <v>67</v>
      </c>
      <c r="C11" s="19" t="n">
        <v>0.212628615495247</v>
      </c>
      <c r="D11" s="19" t="n">
        <v>0.184473302892205</v>
      </c>
      <c r="E11" s="19" t="n">
        <v>0.243201717007796</v>
      </c>
      <c r="F11" s="19"/>
      <c r="G11" s="19" t="n">
        <v>0.208731975440695</v>
      </c>
      <c r="H11" s="19" t="n">
        <v>0.242913222335125</v>
      </c>
      <c r="I11" s="19" t="n">
        <v>0.200860389423742</v>
      </c>
      <c r="J11" s="19" t="n">
        <v>0.23964011097128</v>
      </c>
      <c r="K11" s="19" t="n">
        <v>0.251925771640071</v>
      </c>
      <c r="L11" s="19" t="n">
        <v>0.103731431036879</v>
      </c>
      <c r="M11" s="19"/>
      <c r="N11" s="19" t="n">
        <v>0.219584039964768</v>
      </c>
      <c r="O11" s="19" t="n">
        <v>0.175509688794261</v>
      </c>
      <c r="P11" s="19" t="n">
        <v>0.211124863061815</v>
      </c>
      <c r="Q11" s="19" t="n">
        <v>0.241045866059884</v>
      </c>
      <c r="R11" s="19"/>
      <c r="S11" s="19" t="n">
        <v>0.169110057598762</v>
      </c>
      <c r="T11" s="19" t="n">
        <v>0.263833726502157</v>
      </c>
      <c r="U11" s="19" t="n">
        <v>0.185287861247246</v>
      </c>
      <c r="V11" s="19" t="n">
        <v>0.201417115598181</v>
      </c>
      <c r="W11" s="19" t="n">
        <v>0.258878862330854</v>
      </c>
      <c r="X11" s="19" t="n">
        <v>0.190859682640442</v>
      </c>
      <c r="Y11" s="19" t="n">
        <v>0.153631172022894</v>
      </c>
      <c r="Z11" s="19" t="n">
        <v>0.367738348421045</v>
      </c>
      <c r="AA11" s="19" t="n">
        <v>0.260993415838613</v>
      </c>
      <c r="AB11" s="19" t="n">
        <v>0.225289740607362</v>
      </c>
      <c r="AC11" s="19" t="n">
        <v>0.173165938764934</v>
      </c>
      <c r="AD11" s="19" t="n">
        <v>0.0743093851831705</v>
      </c>
      <c r="AE11" s="19"/>
      <c r="AF11" s="19" t="n">
        <v>0.20643232454589</v>
      </c>
      <c r="AG11" s="19" t="n">
        <v>0.208563516575214</v>
      </c>
      <c r="AH11" s="19" t="n">
        <v>0.222986134320894</v>
      </c>
      <c r="AI11" s="19"/>
      <c r="AJ11" s="19" t="n">
        <v>0.179846955936416</v>
      </c>
      <c r="AK11" s="19" t="n">
        <v>0.218335981621676</v>
      </c>
      <c r="AL11" s="19" t="n">
        <v>0.296470470341743</v>
      </c>
      <c r="AM11" s="19" t="n">
        <v>0.415025105490635</v>
      </c>
      <c r="AN11" s="19" t="n">
        <v>0.165211522193409</v>
      </c>
      <c r="AO11" s="19"/>
      <c r="AP11" s="19" t="n">
        <v>0.159360321022613</v>
      </c>
      <c r="AQ11" s="19" t="n">
        <v>0.228412490700352</v>
      </c>
      <c r="AR11" s="19" t="n">
        <v>0.314015823874543</v>
      </c>
    </row>
    <row r="12">
      <c r="B12" s="20" t="s">
        <v>68</v>
      </c>
      <c r="C12" s="19" t="n">
        <v>0.193619816897133</v>
      </c>
      <c r="D12" s="19" t="n">
        <v>0.221022076334796</v>
      </c>
      <c r="E12" s="19" t="n">
        <v>0.165489567256406</v>
      </c>
      <c r="F12" s="19"/>
      <c r="G12" s="19" t="n">
        <v>0.109356969241043</v>
      </c>
      <c r="H12" s="19" t="n">
        <v>0.256958371037773</v>
      </c>
      <c r="I12" s="19" t="n">
        <v>0.295225998854861</v>
      </c>
      <c r="J12" s="19" t="n">
        <v>0.221400837916539</v>
      </c>
      <c r="K12" s="19" t="n">
        <v>0.128725506294885</v>
      </c>
      <c r="L12" s="19" t="n">
        <v>0.0256850597090592</v>
      </c>
      <c r="M12" s="19"/>
      <c r="N12" s="19" t="n">
        <v>0.285635124450886</v>
      </c>
      <c r="O12" s="19" t="n">
        <v>0.230007160480062</v>
      </c>
      <c r="P12" s="19" t="n">
        <v>0.16228648886504</v>
      </c>
      <c r="Q12" s="19" t="n">
        <v>0.077678616256313</v>
      </c>
      <c r="R12" s="19"/>
      <c r="S12" s="19" t="n">
        <v>0.197571729386831</v>
      </c>
      <c r="T12" s="19" t="n">
        <v>0.21569396624908</v>
      </c>
      <c r="U12" s="19" t="n">
        <v>0.170213345197762</v>
      </c>
      <c r="V12" s="19" t="n">
        <v>0.140316194950365</v>
      </c>
      <c r="W12" s="19" t="n">
        <v>0.192469346636317</v>
      </c>
      <c r="X12" s="19" t="n">
        <v>0.137607910786429</v>
      </c>
      <c r="Y12" s="19" t="n">
        <v>0.136968082541561</v>
      </c>
      <c r="Z12" s="19" t="n">
        <v>0.161592871732961</v>
      </c>
      <c r="AA12" s="19" t="n">
        <v>0.304323435271965</v>
      </c>
      <c r="AB12" s="19" t="n">
        <v>0.318381623809872</v>
      </c>
      <c r="AC12" s="19" t="n">
        <v>0.142088447727291</v>
      </c>
      <c r="AD12" s="19" t="n">
        <v>0</v>
      </c>
      <c r="AE12" s="19"/>
      <c r="AF12" s="19" t="n">
        <v>0.18755300080447</v>
      </c>
      <c r="AG12" s="19" t="n">
        <v>0.242603583738223</v>
      </c>
      <c r="AH12" s="19" t="n">
        <v>0.0956793111539699</v>
      </c>
      <c r="AI12" s="19"/>
      <c r="AJ12" s="19" t="n">
        <v>0.210382048778608</v>
      </c>
      <c r="AK12" s="19" t="n">
        <v>0.208450238114329</v>
      </c>
      <c r="AL12" s="19" t="n">
        <v>0.228761670164055</v>
      </c>
      <c r="AM12" s="19" t="n">
        <v>0</v>
      </c>
      <c r="AN12" s="19" t="n">
        <v>0.102316508270922</v>
      </c>
      <c r="AO12" s="19"/>
      <c r="AP12" s="19" t="n">
        <v>0.228918290258275</v>
      </c>
      <c r="AQ12" s="19" t="n">
        <v>0.203723142655126</v>
      </c>
      <c r="AR12" s="19" t="n">
        <v>0.268074129333625</v>
      </c>
    </row>
    <row r="13">
      <c r="B13" s="20" t="s">
        <v>69</v>
      </c>
      <c r="C13" s="19" t="n">
        <v>0.163269940183071</v>
      </c>
      <c r="D13" s="19" t="n">
        <v>0.183478131056087</v>
      </c>
      <c r="E13" s="19" t="n">
        <v>0.142607981570255</v>
      </c>
      <c r="F13" s="19"/>
      <c r="G13" s="19" t="n">
        <v>0.101372581702327</v>
      </c>
      <c r="H13" s="19" t="n">
        <v>0.219154421578085</v>
      </c>
      <c r="I13" s="19" t="n">
        <v>0.19460690207919</v>
      </c>
      <c r="J13" s="19" t="n">
        <v>0.172350051308579</v>
      </c>
      <c r="K13" s="19" t="n">
        <v>0.102093227238679</v>
      </c>
      <c r="L13" s="19" t="n">
        <v>0.125199134449583</v>
      </c>
      <c r="M13" s="19"/>
      <c r="N13" s="19" t="n">
        <v>0.172423768694087</v>
      </c>
      <c r="O13" s="19" t="n">
        <v>0.150851434442984</v>
      </c>
      <c r="P13" s="19" t="n">
        <v>0.170281073722621</v>
      </c>
      <c r="Q13" s="19" t="n">
        <v>0.153806763907116</v>
      </c>
      <c r="R13" s="19"/>
      <c r="S13" s="19" t="n">
        <v>0.123863633815782</v>
      </c>
      <c r="T13" s="19" t="n">
        <v>0.11515028525417</v>
      </c>
      <c r="U13" s="19" t="n">
        <v>0.109015368134818</v>
      </c>
      <c r="V13" s="19" t="n">
        <v>0.211697083793226</v>
      </c>
      <c r="W13" s="19" t="n">
        <v>0.205364227311488</v>
      </c>
      <c r="X13" s="19" t="n">
        <v>0.100153081828325</v>
      </c>
      <c r="Y13" s="19" t="n">
        <v>0.18953752566877</v>
      </c>
      <c r="Z13" s="19" t="n">
        <v>0.0924588210111821</v>
      </c>
      <c r="AA13" s="19" t="n">
        <v>0.23685242778487</v>
      </c>
      <c r="AB13" s="19" t="n">
        <v>0.212690478758275</v>
      </c>
      <c r="AC13" s="19" t="n">
        <v>0.204648484670713</v>
      </c>
      <c r="AD13" s="19" t="n">
        <v>0.21560107949367</v>
      </c>
      <c r="AE13" s="19"/>
      <c r="AF13" s="19" t="n">
        <v>0.173331642165773</v>
      </c>
      <c r="AG13" s="19" t="n">
        <v>0.158729951502572</v>
      </c>
      <c r="AH13" s="19" t="n">
        <v>0.192488928190094</v>
      </c>
      <c r="AI13" s="19"/>
      <c r="AJ13" s="19" t="n">
        <v>0.177629837908225</v>
      </c>
      <c r="AK13" s="19" t="n">
        <v>0.142124974390772</v>
      </c>
      <c r="AL13" s="19" t="n">
        <v>0.151848783247871</v>
      </c>
      <c r="AM13" s="19" t="n">
        <v>0</v>
      </c>
      <c r="AN13" s="19" t="n">
        <v>0.152337936708103</v>
      </c>
      <c r="AO13" s="19"/>
      <c r="AP13" s="19" t="n">
        <v>0.194745042419333</v>
      </c>
      <c r="AQ13" s="19" t="n">
        <v>0.149491729765996</v>
      </c>
      <c r="AR13" s="19" t="n">
        <v>0.152852575863191</v>
      </c>
    </row>
    <row r="14">
      <c r="B14" s="20" t="s">
        <v>70</v>
      </c>
      <c r="C14" s="19" t="n">
        <v>0.160996571322958</v>
      </c>
      <c r="D14" s="19" t="n">
        <v>0.140050212416092</v>
      </c>
      <c r="E14" s="19" t="n">
        <v>0.183753062801176</v>
      </c>
      <c r="F14" s="19"/>
      <c r="G14" s="19" t="n">
        <v>0.267666313832216</v>
      </c>
      <c r="H14" s="19" t="n">
        <v>0.208891807412902</v>
      </c>
      <c r="I14" s="19" t="n">
        <v>0.140488701110401</v>
      </c>
      <c r="J14" s="19" t="n">
        <v>0.126307027855353</v>
      </c>
      <c r="K14" s="19" t="n">
        <v>0.0865350382872433</v>
      </c>
      <c r="L14" s="19" t="n">
        <v>0.101942083196431</v>
      </c>
      <c r="M14" s="19"/>
      <c r="N14" s="19" t="n">
        <v>0.127414802663454</v>
      </c>
      <c r="O14" s="19" t="n">
        <v>0.199988089372637</v>
      </c>
      <c r="P14" s="19" t="n">
        <v>0.256709383427793</v>
      </c>
      <c r="Q14" s="19" t="n">
        <v>0.0649196212878969</v>
      </c>
      <c r="R14" s="19"/>
      <c r="S14" s="19" t="n">
        <v>0.115233833412038</v>
      </c>
      <c r="T14" s="19" t="n">
        <v>0.159128188155552</v>
      </c>
      <c r="U14" s="19" t="n">
        <v>0.152308235803312</v>
      </c>
      <c r="V14" s="19" t="n">
        <v>0.0712598311067063</v>
      </c>
      <c r="W14" s="19" t="n">
        <v>0.235186858210955</v>
      </c>
      <c r="X14" s="19" t="n">
        <v>0.129837161606152</v>
      </c>
      <c r="Y14" s="19" t="n">
        <v>0.247823592959038</v>
      </c>
      <c r="Z14" s="19" t="n">
        <v>0.202277472743754</v>
      </c>
      <c r="AA14" s="19" t="n">
        <v>0.219330439013744</v>
      </c>
      <c r="AB14" s="19" t="n">
        <v>0.118012541763894</v>
      </c>
      <c r="AC14" s="19" t="n">
        <v>0.0939025493008016</v>
      </c>
      <c r="AD14" s="19" t="n">
        <v>0.242663462028717</v>
      </c>
      <c r="AE14" s="19"/>
      <c r="AF14" s="19" t="n">
        <v>0.139337512293376</v>
      </c>
      <c r="AG14" s="19" t="n">
        <v>0.170892311377124</v>
      </c>
      <c r="AH14" s="19" t="n">
        <v>0.103986861094336</v>
      </c>
      <c r="AI14" s="19"/>
      <c r="AJ14" s="19" t="n">
        <v>0.175950780307717</v>
      </c>
      <c r="AK14" s="19" t="n">
        <v>0.175840232040622</v>
      </c>
      <c r="AL14" s="19" t="n">
        <v>0.0915433201730416</v>
      </c>
      <c r="AM14" s="19" t="n">
        <v>0</v>
      </c>
      <c r="AN14" s="19" t="n">
        <v>0.0729021510722419</v>
      </c>
      <c r="AO14" s="19"/>
      <c r="AP14" s="19" t="n">
        <v>0.162098669132298</v>
      </c>
      <c r="AQ14" s="19" t="n">
        <v>0.168560832785699</v>
      </c>
      <c r="AR14" s="19" t="n">
        <v>0.112709154629367</v>
      </c>
    </row>
    <row r="15">
      <c r="B15" s="20" t="s">
        <v>71</v>
      </c>
      <c r="C15" s="19" t="n">
        <v>0.0510269585150551</v>
      </c>
      <c r="D15" s="19" t="n">
        <v>0.0369766141082631</v>
      </c>
      <c r="E15" s="19" t="n">
        <v>0.0660603806020606</v>
      </c>
      <c r="F15" s="19"/>
      <c r="G15" s="19" t="n">
        <v>0.261134231941778</v>
      </c>
      <c r="H15" s="19" t="n">
        <v>0.0567341008834989</v>
      </c>
      <c r="I15" s="19" t="n">
        <v>0</v>
      </c>
      <c r="J15" s="19" t="n">
        <v>0</v>
      </c>
      <c r="K15" s="19" t="n">
        <v>0</v>
      </c>
      <c r="L15" s="19" t="n">
        <v>0</v>
      </c>
      <c r="M15" s="19"/>
      <c r="N15" s="19" t="n">
        <v>0.0607702499948933</v>
      </c>
      <c r="O15" s="19" t="n">
        <v>0.0305398406213302</v>
      </c>
      <c r="P15" s="19" t="n">
        <v>0.0751105880557916</v>
      </c>
      <c r="Q15" s="19" t="n">
        <v>0.0399475193642557</v>
      </c>
      <c r="R15" s="19"/>
      <c r="S15" s="19" t="n">
        <v>0.132285851395356</v>
      </c>
      <c r="T15" s="19" t="n">
        <v>0.0500523909636622</v>
      </c>
      <c r="U15" s="19" t="n">
        <v>0.0393595165120976</v>
      </c>
      <c r="V15" s="19" t="n">
        <v>0.0154520191317256</v>
      </c>
      <c r="W15" s="19" t="n">
        <v>0.0194901576304537</v>
      </c>
      <c r="X15" s="19" t="n">
        <v>0.0390400174173707</v>
      </c>
      <c r="Y15" s="19" t="n">
        <v>0.114354621893616</v>
      </c>
      <c r="Z15" s="19" t="n">
        <v>0.0604421568317416</v>
      </c>
      <c r="AA15" s="19" t="n">
        <v>0.0203025428593131</v>
      </c>
      <c r="AB15" s="19" t="n">
        <v>0.0222162259569084</v>
      </c>
      <c r="AC15" s="19" t="n">
        <v>0</v>
      </c>
      <c r="AD15" s="19" t="n">
        <v>0</v>
      </c>
      <c r="AE15" s="19"/>
      <c r="AF15" s="19" t="n">
        <v>0.00781413669974361</v>
      </c>
      <c r="AG15" s="19" t="n">
        <v>0.0715590030817072</v>
      </c>
      <c r="AH15" s="19" t="n">
        <v>0</v>
      </c>
      <c r="AI15" s="19"/>
      <c r="AJ15" s="19" t="n">
        <v>0.00705901429904224</v>
      </c>
      <c r="AK15" s="19" t="n">
        <v>0.0736941074405018</v>
      </c>
      <c r="AL15" s="19" t="n">
        <v>0.11336310465928</v>
      </c>
      <c r="AM15" s="19" t="n">
        <v>0</v>
      </c>
      <c r="AN15" s="19" t="n">
        <v>0.0455060902562401</v>
      </c>
      <c r="AO15" s="19"/>
      <c r="AP15" s="19" t="n">
        <v>0.0267160597860215</v>
      </c>
      <c r="AQ15" s="19" t="n">
        <v>0.0744234857236767</v>
      </c>
      <c r="AR15" s="19" t="n">
        <v>0.112841395839732</v>
      </c>
    </row>
    <row r="16">
      <c r="B16" s="20" t="s">
        <v>72</v>
      </c>
      <c r="C16" s="19" t="n">
        <v>0.0176071068003525</v>
      </c>
      <c r="D16" s="19" t="n">
        <v>0.018018041307617</v>
      </c>
      <c r="E16" s="19" t="n">
        <v>0.0172449092110821</v>
      </c>
      <c r="F16" s="19"/>
      <c r="G16" s="19" t="n">
        <v>0.0467008558777597</v>
      </c>
      <c r="H16" s="19" t="n">
        <v>0.0161279911487709</v>
      </c>
      <c r="I16" s="19" t="n">
        <v>0</v>
      </c>
      <c r="J16" s="19" t="n">
        <v>0.0138608104510328</v>
      </c>
      <c r="K16" s="19" t="n">
        <v>0</v>
      </c>
      <c r="L16" s="19" t="n">
        <v>0.0371631338927023</v>
      </c>
      <c r="M16" s="19"/>
      <c r="N16" s="19" t="n">
        <v>0</v>
      </c>
      <c r="O16" s="19" t="n">
        <v>0.0349410509928588</v>
      </c>
      <c r="P16" s="19" t="n">
        <v>0.0249127869210456</v>
      </c>
      <c r="Q16" s="19" t="n">
        <v>0.0134136208175098</v>
      </c>
      <c r="R16" s="19"/>
      <c r="S16" s="19" t="n">
        <v>0.0482896823942107</v>
      </c>
      <c r="T16" s="19" t="n">
        <v>0</v>
      </c>
      <c r="U16" s="19" t="n">
        <v>0</v>
      </c>
      <c r="V16" s="19" t="n">
        <v>0</v>
      </c>
      <c r="W16" s="19" t="n">
        <v>0</v>
      </c>
      <c r="X16" s="19" t="n">
        <v>0.021096404223923</v>
      </c>
      <c r="Y16" s="19" t="n">
        <v>0.0190452573414867</v>
      </c>
      <c r="Z16" s="19" t="n">
        <v>0.103047562162032</v>
      </c>
      <c r="AA16" s="19" t="n">
        <v>0.0202891330155571</v>
      </c>
      <c r="AB16" s="19" t="n">
        <v>0</v>
      </c>
      <c r="AC16" s="19" t="n">
        <v>0</v>
      </c>
      <c r="AD16" s="19" t="n">
        <v>0</v>
      </c>
      <c r="AE16" s="19"/>
      <c r="AF16" s="19" t="n">
        <v>0.0137942377524502</v>
      </c>
      <c r="AG16" s="19" t="n">
        <v>0.0172276078415719</v>
      </c>
      <c r="AH16" s="19" t="n">
        <v>0</v>
      </c>
      <c r="AI16" s="19"/>
      <c r="AJ16" s="19" t="n">
        <v>0.018642893247724</v>
      </c>
      <c r="AK16" s="19" t="n">
        <v>0.0271663158027616</v>
      </c>
      <c r="AL16" s="19" t="n">
        <v>0</v>
      </c>
      <c r="AM16" s="19" t="n">
        <v>0</v>
      </c>
      <c r="AN16" s="19" t="n">
        <v>0</v>
      </c>
      <c r="AO16" s="19"/>
      <c r="AP16" s="19" t="n">
        <v>0.0193432489076381</v>
      </c>
      <c r="AQ16" s="19" t="n">
        <v>0.0182225934451786</v>
      </c>
      <c r="AR16" s="19" t="n">
        <v>0</v>
      </c>
    </row>
    <row r="17">
      <c r="B17" s="20" t="s">
        <v>73</v>
      </c>
      <c r="C17" s="21" t="n">
        <v>0.0218257257698801</v>
      </c>
      <c r="D17" s="21" t="n">
        <v>0.0171701824447558</v>
      </c>
      <c r="E17" s="21" t="n">
        <v>0.0268269625276381</v>
      </c>
      <c r="F17" s="21"/>
      <c r="G17" s="21" t="n">
        <v>0.0197041530248356</v>
      </c>
      <c r="H17" s="21" t="n">
        <v>0.019954594070358</v>
      </c>
      <c r="I17" s="21" t="n">
        <v>0.0155176648660305</v>
      </c>
      <c r="J17" s="21" t="n">
        <v>0</v>
      </c>
      <c r="K17" s="21" t="n">
        <v>0.026508752728942</v>
      </c>
      <c r="L17" s="21" t="n">
        <v>0.0672368651607503</v>
      </c>
      <c r="M17" s="21"/>
      <c r="N17" s="21" t="n">
        <v>0.0142643633769745</v>
      </c>
      <c r="O17" s="21" t="n">
        <v>0.0164940761084969</v>
      </c>
      <c r="P17" s="21" t="n">
        <v>0.0135756325951027</v>
      </c>
      <c r="Q17" s="21" t="n">
        <v>0.0444864868474995</v>
      </c>
      <c r="R17" s="21"/>
      <c r="S17" s="21" t="n">
        <v>0.0309895791081722</v>
      </c>
      <c r="T17" s="21" t="n">
        <v>0.022172225969876</v>
      </c>
      <c r="U17" s="21" t="n">
        <v>0</v>
      </c>
      <c r="V17" s="21" t="n">
        <v>0</v>
      </c>
      <c r="W17" s="21" t="n">
        <v>0</v>
      </c>
      <c r="X17" s="21" t="n">
        <v>0.0804230557481731</v>
      </c>
      <c r="Y17" s="21" t="n">
        <v>0.0283599700398706</v>
      </c>
      <c r="Z17" s="21" t="n">
        <v>0</v>
      </c>
      <c r="AA17" s="21" t="n">
        <v>0.0198922777551392</v>
      </c>
      <c r="AB17" s="21" t="n">
        <v>0</v>
      </c>
      <c r="AC17" s="21" t="n">
        <v>0.0697017453076122</v>
      </c>
      <c r="AD17" s="21" t="n">
        <v>0</v>
      </c>
      <c r="AE17" s="21"/>
      <c r="AF17" s="21" t="n">
        <v>0.0175359917882462</v>
      </c>
      <c r="AG17" s="21" t="n">
        <v>0.021759242652023</v>
      </c>
      <c r="AH17" s="21" t="n">
        <v>0.0369078068877903</v>
      </c>
      <c r="AI17" s="21"/>
      <c r="AJ17" s="21" t="n">
        <v>0.01962140594768</v>
      </c>
      <c r="AK17" s="21" t="n">
        <v>0.0136908744015991</v>
      </c>
      <c r="AL17" s="21" t="n">
        <v>0.0711294803372936</v>
      </c>
      <c r="AM17" s="21" t="n">
        <v>0.135378501102332</v>
      </c>
      <c r="AN17" s="21" t="n">
        <v>0.0251037134745367</v>
      </c>
      <c r="AO17" s="21"/>
      <c r="AP17" s="21" t="n">
        <v>0</v>
      </c>
      <c r="AQ17" s="21" t="n">
        <v>0.0225591108323917</v>
      </c>
      <c r="AR17" s="21" t="n">
        <v>0.0503354726683842</v>
      </c>
    </row>
    <row r="18">
      <c r="B18" s="18" t="s">
        <v>75</v>
      </c>
    </row>
    <row r="19">
      <c r="B19" t="s">
        <v>63</v>
      </c>
    </row>
    <row r="20">
      <c r="B20" t="s">
        <v>64</v>
      </c>
    </row>
    <row r="22">
      <c r="B22"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80</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509</v>
      </c>
      <c r="D7" s="11" t="n">
        <v>253</v>
      </c>
      <c r="E7" s="11" t="n">
        <v>255</v>
      </c>
      <c r="F7" s="11"/>
      <c r="G7" s="11" t="n">
        <v>76</v>
      </c>
      <c r="H7" s="11" t="n">
        <v>119</v>
      </c>
      <c r="I7" s="11" t="n">
        <v>107</v>
      </c>
      <c r="J7" s="11" t="n">
        <v>89</v>
      </c>
      <c r="K7" s="11" t="n">
        <v>59</v>
      </c>
      <c r="L7" s="11" t="n">
        <v>59</v>
      </c>
      <c r="M7" s="11"/>
      <c r="N7" s="11" t="n">
        <v>160</v>
      </c>
      <c r="O7" s="11" t="n">
        <v>122</v>
      </c>
      <c r="P7" s="11" t="n">
        <v>87</v>
      </c>
      <c r="Q7" s="11" t="n">
        <v>138</v>
      </c>
      <c r="R7" s="11"/>
      <c r="S7" s="11" t="n">
        <v>66</v>
      </c>
      <c r="T7" s="11" t="n">
        <v>70</v>
      </c>
      <c r="U7" s="11" t="n">
        <v>45</v>
      </c>
      <c r="V7" s="11" t="n">
        <v>40</v>
      </c>
      <c r="W7" s="11" t="n">
        <v>44</v>
      </c>
      <c r="X7" s="11" t="n">
        <v>48</v>
      </c>
      <c r="Y7" s="11" t="n">
        <v>39</v>
      </c>
      <c r="Z7" s="11" t="n">
        <v>26</v>
      </c>
      <c r="AA7" s="11" t="n">
        <v>52</v>
      </c>
      <c r="AB7" s="11" t="n">
        <v>42</v>
      </c>
      <c r="AC7" s="11" t="n">
        <v>23</v>
      </c>
      <c r="AD7" s="11" t="n">
        <v>14</v>
      </c>
      <c r="AE7" s="11"/>
      <c r="AF7" s="11" t="n">
        <v>180</v>
      </c>
      <c r="AG7" s="11" t="n">
        <v>227</v>
      </c>
      <c r="AH7" s="11" t="n">
        <v>62</v>
      </c>
      <c r="AI7" s="11"/>
      <c r="AJ7" s="11" t="n">
        <v>172</v>
      </c>
      <c r="AK7" s="11" t="n">
        <v>170</v>
      </c>
      <c r="AL7" s="11" t="n">
        <v>44</v>
      </c>
      <c r="AM7" s="11" t="n">
        <v>5</v>
      </c>
      <c r="AN7" s="11" t="n">
        <v>57</v>
      </c>
      <c r="AO7" s="11"/>
      <c r="AP7" s="11" t="n">
        <v>103</v>
      </c>
      <c r="AQ7" s="11" t="n">
        <v>202</v>
      </c>
      <c r="AR7" s="11" t="n">
        <v>46</v>
      </c>
    </row>
    <row r="8" ht="30" customHeight="1">
      <c r="B8" s="12" t="s">
        <v>20</v>
      </c>
      <c r="C8" s="12" t="n">
        <v>510</v>
      </c>
      <c r="D8" s="12" t="n">
        <v>261</v>
      </c>
      <c r="E8" s="12" t="n">
        <v>247</v>
      </c>
      <c r="F8" s="12"/>
      <c r="G8" s="12" t="n">
        <v>75</v>
      </c>
      <c r="H8" s="12" t="n">
        <v>115</v>
      </c>
      <c r="I8" s="12" t="n">
        <v>105</v>
      </c>
      <c r="J8" s="12" t="n">
        <v>95</v>
      </c>
      <c r="K8" s="12" t="n">
        <v>58</v>
      </c>
      <c r="L8" s="12" t="n">
        <v>62</v>
      </c>
      <c r="M8" s="12"/>
      <c r="N8" s="12" t="n">
        <v>144</v>
      </c>
      <c r="O8" s="12" t="n">
        <v>130</v>
      </c>
      <c r="P8" s="12" t="n">
        <v>112</v>
      </c>
      <c r="Q8" s="12" t="n">
        <v>121</v>
      </c>
      <c r="R8" s="12"/>
      <c r="S8" s="12" t="n">
        <v>80</v>
      </c>
      <c r="T8" s="12" t="n">
        <v>61</v>
      </c>
      <c r="U8" s="12" t="n">
        <v>43</v>
      </c>
      <c r="V8" s="12" t="n">
        <v>37</v>
      </c>
      <c r="W8" s="12" t="n">
        <v>41</v>
      </c>
      <c r="X8" s="12" t="n">
        <v>45</v>
      </c>
      <c r="Y8" s="12" t="n">
        <v>35</v>
      </c>
      <c r="Z8" s="12" t="n">
        <v>23</v>
      </c>
      <c r="AA8" s="12" t="n">
        <v>58</v>
      </c>
      <c r="AB8" s="12" t="n">
        <v>43</v>
      </c>
      <c r="AC8" s="12" t="n">
        <v>22</v>
      </c>
      <c r="AD8" s="12" t="n">
        <v>21</v>
      </c>
      <c r="AE8" s="12"/>
      <c r="AF8" s="12" t="n">
        <v>184</v>
      </c>
      <c r="AG8" s="12" t="n">
        <v>226</v>
      </c>
      <c r="AH8" s="12" t="n">
        <v>62</v>
      </c>
      <c r="AI8" s="12"/>
      <c r="AJ8" s="12" t="n">
        <v>172</v>
      </c>
      <c r="AK8" s="12" t="n">
        <v>169</v>
      </c>
      <c r="AL8" s="12" t="n">
        <v>46</v>
      </c>
      <c r="AM8" s="12" t="n">
        <v>5</v>
      </c>
      <c r="AN8" s="12" t="n">
        <v>58</v>
      </c>
      <c r="AO8" s="12"/>
      <c r="AP8" s="12" t="n">
        <v>103</v>
      </c>
      <c r="AQ8" s="12" t="n">
        <v>200</v>
      </c>
      <c r="AR8" s="12" t="n">
        <v>46</v>
      </c>
    </row>
    <row r="9">
      <c r="B9" s="20" t="s">
        <v>76</v>
      </c>
      <c r="C9" s="19" t="n">
        <v>0.398423205178885</v>
      </c>
      <c r="D9" s="19" t="n">
        <v>0.458274183849467</v>
      </c>
      <c r="E9" s="19" t="n">
        <v>0.332825749129705</v>
      </c>
      <c r="F9" s="19"/>
      <c r="G9" s="19" t="n">
        <v>0.29282915861511</v>
      </c>
      <c r="H9" s="19" t="n">
        <v>0.353856073885647</v>
      </c>
      <c r="I9" s="19" t="n">
        <v>0.386874054904881</v>
      </c>
      <c r="J9" s="19" t="n">
        <v>0.416510565572054</v>
      </c>
      <c r="K9" s="19" t="n">
        <v>0.495488297998817</v>
      </c>
      <c r="L9" s="19" t="n">
        <v>0.508098141625339</v>
      </c>
      <c r="M9" s="19"/>
      <c r="N9" s="19" t="n">
        <v>0.41852759822153</v>
      </c>
      <c r="O9" s="19" t="n">
        <v>0.372457988606091</v>
      </c>
      <c r="P9" s="19" t="n">
        <v>0.412837255444687</v>
      </c>
      <c r="Q9" s="19" t="n">
        <v>0.395421858042988</v>
      </c>
      <c r="R9" s="19"/>
      <c r="S9" s="19" t="n">
        <v>0.438836970534045</v>
      </c>
      <c r="T9" s="19" t="n">
        <v>0.391515299758713</v>
      </c>
      <c r="U9" s="19" t="n">
        <v>0.461571719503399</v>
      </c>
      <c r="V9" s="19" t="n">
        <v>0.384815879247</v>
      </c>
      <c r="W9" s="19" t="n">
        <v>0.324709583548124</v>
      </c>
      <c r="X9" s="19" t="n">
        <v>0.420847646377789</v>
      </c>
      <c r="Y9" s="19" t="n">
        <v>0.336675299541464</v>
      </c>
      <c r="Z9" s="19" t="n">
        <v>0.432014538248681</v>
      </c>
      <c r="AA9" s="19" t="n">
        <v>0.368469320779225</v>
      </c>
      <c r="AB9" s="19" t="n">
        <v>0.462031083520399</v>
      </c>
      <c r="AC9" s="19" t="n">
        <v>0.402495760974555</v>
      </c>
      <c r="AD9" s="19" t="n">
        <v>0.273537820406119</v>
      </c>
      <c r="AE9" s="19"/>
      <c r="AF9" s="19" t="n">
        <v>0.373863219045685</v>
      </c>
      <c r="AG9" s="19" t="n">
        <v>0.431415981127266</v>
      </c>
      <c r="AH9" s="19" t="n">
        <v>0.361945957408559</v>
      </c>
      <c r="AI9" s="19"/>
      <c r="AJ9" s="19" t="n">
        <v>0.466762959884692</v>
      </c>
      <c r="AK9" s="19" t="n">
        <v>0.39862013171202</v>
      </c>
      <c r="AL9" s="19" t="n">
        <v>0.478781759348763</v>
      </c>
      <c r="AM9" s="19" t="n">
        <v>0.29763453475752</v>
      </c>
      <c r="AN9" s="19" t="n">
        <v>0.291100796896064</v>
      </c>
      <c r="AO9" s="19"/>
      <c r="AP9" s="19" t="n">
        <v>0.476982141459802</v>
      </c>
      <c r="AQ9" s="19" t="n">
        <v>0.384877046610689</v>
      </c>
      <c r="AR9" s="19" t="n">
        <v>0.414006047797717</v>
      </c>
    </row>
    <row r="10">
      <c r="B10" s="20" t="s">
        <v>77</v>
      </c>
      <c r="C10" s="19" t="n">
        <v>0.292681859681057</v>
      </c>
      <c r="D10" s="19" t="n">
        <v>0.325189987115933</v>
      </c>
      <c r="E10" s="19" t="n">
        <v>0.259565633435305</v>
      </c>
      <c r="F10" s="19"/>
      <c r="G10" s="19" t="n">
        <v>0.464174488505483</v>
      </c>
      <c r="H10" s="19" t="n">
        <v>0.324535698389499</v>
      </c>
      <c r="I10" s="19" t="n">
        <v>0.21807269796582</v>
      </c>
      <c r="J10" s="19" t="n">
        <v>0.22439177634435</v>
      </c>
      <c r="K10" s="19" t="n">
        <v>0.239411089779653</v>
      </c>
      <c r="L10" s="19" t="n">
        <v>0.307750015063461</v>
      </c>
      <c r="M10" s="19"/>
      <c r="N10" s="19" t="n">
        <v>0.279766531203923</v>
      </c>
      <c r="O10" s="19" t="n">
        <v>0.323242652585023</v>
      </c>
      <c r="P10" s="19" t="n">
        <v>0.287728121402283</v>
      </c>
      <c r="Q10" s="19" t="n">
        <v>0.284486896130172</v>
      </c>
      <c r="R10" s="19"/>
      <c r="S10" s="19" t="n">
        <v>0.329123603714231</v>
      </c>
      <c r="T10" s="19" t="n">
        <v>0.293110316388062</v>
      </c>
      <c r="U10" s="19" t="n">
        <v>0.226908338789469</v>
      </c>
      <c r="V10" s="19" t="n">
        <v>0.349560720343077</v>
      </c>
      <c r="W10" s="19" t="n">
        <v>0.326794786565477</v>
      </c>
      <c r="X10" s="19" t="n">
        <v>0.297610836964391</v>
      </c>
      <c r="Y10" s="19" t="n">
        <v>0.297913440272358</v>
      </c>
      <c r="Z10" s="19" t="n">
        <v>0.195973036207201</v>
      </c>
      <c r="AA10" s="19" t="n">
        <v>0.318373206398758</v>
      </c>
      <c r="AB10" s="19" t="n">
        <v>0.212199369796226</v>
      </c>
      <c r="AC10" s="19" t="n">
        <v>0.2234859317735</v>
      </c>
      <c r="AD10" s="19" t="n">
        <v>0.369649949563616</v>
      </c>
      <c r="AE10" s="19"/>
      <c r="AF10" s="19" t="n">
        <v>0.273243032449669</v>
      </c>
      <c r="AG10" s="19" t="n">
        <v>0.286793112135984</v>
      </c>
      <c r="AH10" s="19" t="n">
        <v>0.359920886893147</v>
      </c>
      <c r="AI10" s="19"/>
      <c r="AJ10" s="19" t="n">
        <v>0.278491650155773</v>
      </c>
      <c r="AK10" s="19" t="n">
        <v>0.278106609032333</v>
      </c>
      <c r="AL10" s="19" t="n">
        <v>0.279437682605543</v>
      </c>
      <c r="AM10" s="19" t="n">
        <v>0.449596393407033</v>
      </c>
      <c r="AN10" s="19" t="n">
        <v>0.387410964524104</v>
      </c>
      <c r="AO10" s="19"/>
      <c r="AP10" s="19" t="n">
        <v>0.326521428198879</v>
      </c>
      <c r="AQ10" s="19" t="n">
        <v>0.25934833737303</v>
      </c>
      <c r="AR10" s="19" t="n">
        <v>0.286844695263641</v>
      </c>
    </row>
    <row r="11">
      <c r="B11" s="20" t="s">
        <v>78</v>
      </c>
      <c r="C11" s="19" t="n">
        <v>0.281952556635019</v>
      </c>
      <c r="D11" s="19" t="n">
        <v>0.194266090239478</v>
      </c>
      <c r="E11" s="19" t="n">
        <v>0.375626202538121</v>
      </c>
      <c r="F11" s="19"/>
      <c r="G11" s="19" t="n">
        <v>0.219619896588447</v>
      </c>
      <c r="H11" s="19" t="n">
        <v>0.274609812574536</v>
      </c>
      <c r="I11" s="19" t="n">
        <v>0.36564062558328</v>
      </c>
      <c r="J11" s="19" t="n">
        <v>0.333687318179946</v>
      </c>
      <c r="K11" s="19" t="n">
        <v>0.26510061222153</v>
      </c>
      <c r="L11" s="19" t="n">
        <v>0.166518063508565</v>
      </c>
      <c r="M11" s="19"/>
      <c r="N11" s="19" t="n">
        <v>0.271311859282145</v>
      </c>
      <c r="O11" s="19" t="n">
        <v>0.289063356608218</v>
      </c>
      <c r="P11" s="19" t="n">
        <v>0.263949649706998</v>
      </c>
      <c r="Q11" s="19" t="n">
        <v>0.30020700228892</v>
      </c>
      <c r="R11" s="19"/>
      <c r="S11" s="19" t="n">
        <v>0.199524027876547</v>
      </c>
      <c r="T11" s="19" t="n">
        <v>0.274642260576524</v>
      </c>
      <c r="U11" s="19" t="n">
        <v>0.274359855278592</v>
      </c>
      <c r="V11" s="19" t="n">
        <v>0.218539017187852</v>
      </c>
      <c r="W11" s="19" t="n">
        <v>0.348495629886399</v>
      </c>
      <c r="X11" s="19" t="n">
        <v>0.250149406217932</v>
      </c>
      <c r="Y11" s="19" t="n">
        <v>0.319849476672562</v>
      </c>
      <c r="Z11" s="19" t="n">
        <v>0.314725663094776</v>
      </c>
      <c r="AA11" s="19" t="n">
        <v>0.296335266899981</v>
      </c>
      <c r="AB11" s="19" t="n">
        <v>0.325769546683375</v>
      </c>
      <c r="AC11" s="19" t="n">
        <v>0.374018307251945</v>
      </c>
      <c r="AD11" s="19" t="n">
        <v>0.356812230030265</v>
      </c>
      <c r="AE11" s="19"/>
      <c r="AF11" s="19" t="n">
        <v>0.335438474586174</v>
      </c>
      <c r="AG11" s="19" t="n">
        <v>0.260941337531022</v>
      </c>
      <c r="AH11" s="19" t="n">
        <v>0.209527655561586</v>
      </c>
      <c r="AI11" s="19"/>
      <c r="AJ11" s="19" t="n">
        <v>0.245183156471232</v>
      </c>
      <c r="AK11" s="19" t="n">
        <v>0.281876156672895</v>
      </c>
      <c r="AL11" s="19" t="n">
        <v>0.241780558045694</v>
      </c>
      <c r="AM11" s="19" t="n">
        <v>0.252769071835446</v>
      </c>
      <c r="AN11" s="19" t="n">
        <v>0.29039739080235</v>
      </c>
      <c r="AO11" s="19"/>
      <c r="AP11" s="19" t="n">
        <v>0.163535715183129</v>
      </c>
      <c r="AQ11" s="19" t="n">
        <v>0.326305796147693</v>
      </c>
      <c r="AR11" s="19" t="n">
        <v>0.299149256938642</v>
      </c>
    </row>
    <row r="12">
      <c r="B12" s="20" t="s">
        <v>79</v>
      </c>
      <c r="C12" s="21" t="n">
        <v>0.0269423785050392</v>
      </c>
      <c r="D12" s="21" t="n">
        <v>0.0222697387951215</v>
      </c>
      <c r="E12" s="21" t="n">
        <v>0.03198241489687</v>
      </c>
      <c r="F12" s="21"/>
      <c r="G12" s="21" t="n">
        <v>0.02337645629096</v>
      </c>
      <c r="H12" s="21" t="n">
        <v>0.0469984151503174</v>
      </c>
      <c r="I12" s="21" t="n">
        <v>0.0294126215460188</v>
      </c>
      <c r="J12" s="21" t="n">
        <v>0.0254103399036502</v>
      </c>
      <c r="K12" s="21" t="n">
        <v>0</v>
      </c>
      <c r="L12" s="21" t="n">
        <v>0.0176337798026362</v>
      </c>
      <c r="M12" s="21"/>
      <c r="N12" s="21" t="n">
        <v>0.030394011292402</v>
      </c>
      <c r="O12" s="21" t="n">
        <v>0.0152360022006689</v>
      </c>
      <c r="P12" s="21" t="n">
        <v>0.0354849734460318</v>
      </c>
      <c r="Q12" s="21" t="n">
        <v>0.0198842435379205</v>
      </c>
      <c r="R12" s="21"/>
      <c r="S12" s="21" t="n">
        <v>0.0325153978751777</v>
      </c>
      <c r="T12" s="21" t="n">
        <v>0.0407321232767014</v>
      </c>
      <c r="U12" s="21" t="n">
        <v>0.0371600864285395</v>
      </c>
      <c r="V12" s="21" t="n">
        <v>0.0470843832220706</v>
      </c>
      <c r="W12" s="21" t="n">
        <v>0</v>
      </c>
      <c r="X12" s="21" t="n">
        <v>0.0313921104398882</v>
      </c>
      <c r="Y12" s="21" t="n">
        <v>0.0455617835136163</v>
      </c>
      <c r="Z12" s="21" t="n">
        <v>0.0572867624493415</v>
      </c>
      <c r="AA12" s="21" t="n">
        <v>0.0168222059220362</v>
      </c>
      <c r="AB12" s="21" t="n">
        <v>0</v>
      </c>
      <c r="AC12" s="21" t="n">
        <v>0</v>
      </c>
      <c r="AD12" s="21" t="n">
        <v>0</v>
      </c>
      <c r="AE12" s="21"/>
      <c r="AF12" s="21" t="n">
        <v>0.0174552739184721</v>
      </c>
      <c r="AG12" s="21" t="n">
        <v>0.0208495692057283</v>
      </c>
      <c r="AH12" s="21" t="n">
        <v>0.068605500136708</v>
      </c>
      <c r="AI12" s="21"/>
      <c r="AJ12" s="21" t="n">
        <v>0.00956223348830278</v>
      </c>
      <c r="AK12" s="21" t="n">
        <v>0.0413971025827524</v>
      </c>
      <c r="AL12" s="21" t="n">
        <v>0</v>
      </c>
      <c r="AM12" s="21" t="n">
        <v>0</v>
      </c>
      <c r="AN12" s="21" t="n">
        <v>0.0310908477774818</v>
      </c>
      <c r="AO12" s="21"/>
      <c r="AP12" s="21" t="n">
        <v>0.0329607151581904</v>
      </c>
      <c r="AQ12" s="21" t="n">
        <v>0.0294688198685878</v>
      </c>
      <c r="AR12" s="21" t="n">
        <v>0</v>
      </c>
    </row>
    <row r="13">
      <c r="B13" s="18" t="s">
        <v>75</v>
      </c>
    </row>
    <row r="14">
      <c r="B14" t="s">
        <v>63</v>
      </c>
    </row>
    <row r="15">
      <c r="B15" t="s">
        <v>64</v>
      </c>
    </row>
    <row r="17">
      <c r="B17"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86</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81</v>
      </c>
      <c r="C9" s="19" t="n">
        <v>0.175213310925502</v>
      </c>
      <c r="D9" s="19" t="n">
        <v>0.135834788894536</v>
      </c>
      <c r="E9" s="19" t="n">
        <v>0.220278477893631</v>
      </c>
      <c r="F9" s="19"/>
      <c r="G9" s="19" t="n">
        <v>0.236891341028847</v>
      </c>
      <c r="H9" s="19" t="n">
        <v>0.184700040281094</v>
      </c>
      <c r="I9" s="19" t="n">
        <v>0.240392346703258</v>
      </c>
      <c r="J9" s="19" t="n">
        <v>0.159133508387567</v>
      </c>
      <c r="K9" s="19" t="n">
        <v>0.189302014773342</v>
      </c>
      <c r="L9" s="19" t="n">
        <v>0.0147351029202058</v>
      </c>
      <c r="M9" s="19"/>
      <c r="N9" s="19" t="n">
        <v>0.11645693640752</v>
      </c>
      <c r="O9" s="19" t="n">
        <v>0.201064775609409</v>
      </c>
      <c r="P9" s="19" t="n">
        <v>0.159315658261901</v>
      </c>
      <c r="Q9" s="19" t="n">
        <v>0.247080269665636</v>
      </c>
      <c r="R9" s="19"/>
      <c r="S9" s="19" t="n">
        <v>0.17581267391398</v>
      </c>
      <c r="T9" s="19" t="n">
        <v>0.173393467293284</v>
      </c>
      <c r="U9" s="19" t="n">
        <v>0.235660113770244</v>
      </c>
      <c r="V9" s="19" t="n">
        <v>0.156277000383643</v>
      </c>
      <c r="W9" s="19" t="n">
        <v>0.140604986709574</v>
      </c>
      <c r="X9" s="19" t="n">
        <v>0.167891114604315</v>
      </c>
      <c r="Y9" s="19" t="n">
        <v>0.115711446765228</v>
      </c>
      <c r="Z9" s="19" t="n">
        <v>0.137022554955358</v>
      </c>
      <c r="AA9" s="19" t="n">
        <v>0.169444829347259</v>
      </c>
      <c r="AB9" s="19" t="n">
        <v>0.155714021450054</v>
      </c>
      <c r="AC9" s="19" t="n">
        <v>0.267373305143792</v>
      </c>
      <c r="AD9" s="19" t="n">
        <v>0.271185764146131</v>
      </c>
      <c r="AE9" s="19"/>
      <c r="AF9" s="19" t="n">
        <v>0.169112714562868</v>
      </c>
      <c r="AG9" s="19" t="n">
        <v>0.166746296531199</v>
      </c>
      <c r="AH9" s="19" t="n">
        <v>0.206476758366489</v>
      </c>
      <c r="AI9" s="19"/>
      <c r="AJ9" s="19" t="n">
        <v>0.144178853417796</v>
      </c>
      <c r="AK9" s="19" t="n">
        <v>0.189980926244174</v>
      </c>
      <c r="AL9" s="19" t="n">
        <v>0.114361807197531</v>
      </c>
      <c r="AM9" s="19" t="n">
        <v>0</v>
      </c>
      <c r="AN9" s="19" t="n">
        <v>0.240579615769836</v>
      </c>
      <c r="AO9" s="19"/>
      <c r="AP9" s="19" t="n">
        <v>0.13440545347424</v>
      </c>
      <c r="AQ9" s="19" t="n">
        <v>0.212546206861311</v>
      </c>
      <c r="AR9" s="19" t="n">
        <v>0.150303792888345</v>
      </c>
    </row>
    <row r="10">
      <c r="B10" s="20" t="s">
        <v>82</v>
      </c>
      <c r="C10" s="19" t="n">
        <v>0.274815908262839</v>
      </c>
      <c r="D10" s="19" t="n">
        <v>0.274612232730996</v>
      </c>
      <c r="E10" s="19" t="n">
        <v>0.275048996539811</v>
      </c>
      <c r="F10" s="19"/>
      <c r="G10" s="19" t="n">
        <v>0.393696077592064</v>
      </c>
      <c r="H10" s="19" t="n">
        <v>0.258194275812351</v>
      </c>
      <c r="I10" s="19" t="n">
        <v>0.283032071173359</v>
      </c>
      <c r="J10" s="19" t="n">
        <v>0.306491229821563</v>
      </c>
      <c r="K10" s="19" t="n">
        <v>0.338489643890102</v>
      </c>
      <c r="L10" s="19" t="n">
        <v>0.0835068535220169</v>
      </c>
      <c r="M10" s="19"/>
      <c r="N10" s="19" t="n">
        <v>0.259834786106923</v>
      </c>
      <c r="O10" s="19" t="n">
        <v>0.244329890275032</v>
      </c>
      <c r="P10" s="19" t="n">
        <v>0.366145261394117</v>
      </c>
      <c r="Q10" s="19" t="n">
        <v>0.244073458209251</v>
      </c>
      <c r="R10" s="19"/>
      <c r="S10" s="19" t="n">
        <v>0.141093047609352</v>
      </c>
      <c r="T10" s="19" t="n">
        <v>0.23406162614416</v>
      </c>
      <c r="U10" s="19" t="n">
        <v>0.325075323154854</v>
      </c>
      <c r="V10" s="19" t="n">
        <v>0.313374550320245</v>
      </c>
      <c r="W10" s="19" t="n">
        <v>0.468512952754525</v>
      </c>
      <c r="X10" s="19" t="n">
        <v>0.232587340194109</v>
      </c>
      <c r="Y10" s="19" t="n">
        <v>0.354776807229361</v>
      </c>
      <c r="Z10" s="19" t="n">
        <v>0.425093498396748</v>
      </c>
      <c r="AA10" s="19" t="n">
        <v>0.25374397704261</v>
      </c>
      <c r="AB10" s="19" t="n">
        <v>0.216126783437332</v>
      </c>
      <c r="AC10" s="19" t="n">
        <v>0.354531397860085</v>
      </c>
      <c r="AD10" s="19" t="n">
        <v>0.214572276563969</v>
      </c>
      <c r="AE10" s="19"/>
      <c r="AF10" s="19" t="n">
        <v>0.282578020584993</v>
      </c>
      <c r="AG10" s="19" t="n">
        <v>0.254365342044919</v>
      </c>
      <c r="AH10" s="19" t="n">
        <v>0.321504893038728</v>
      </c>
      <c r="AI10" s="19"/>
      <c r="AJ10" s="19" t="n">
        <v>0.269183255670069</v>
      </c>
      <c r="AK10" s="19" t="n">
        <v>0.286723843721469</v>
      </c>
      <c r="AL10" s="19" t="n">
        <v>0.298389836583695</v>
      </c>
      <c r="AM10" s="19" t="n">
        <v>0.230887732407414</v>
      </c>
      <c r="AN10" s="19" t="n">
        <v>0.297209811984835</v>
      </c>
      <c r="AO10" s="19"/>
      <c r="AP10" s="19" t="n">
        <v>0.25342231067833</v>
      </c>
      <c r="AQ10" s="19" t="n">
        <v>0.319140357561916</v>
      </c>
      <c r="AR10" s="19" t="n">
        <v>0.294070326504382</v>
      </c>
    </row>
    <row r="11">
      <c r="B11" s="20" t="s">
        <v>83</v>
      </c>
      <c r="C11" s="19" t="n">
        <v>0.341705976865399</v>
      </c>
      <c r="D11" s="19" t="n">
        <v>0.365053941159636</v>
      </c>
      <c r="E11" s="19" t="n">
        <v>0.314986337452364</v>
      </c>
      <c r="F11" s="19"/>
      <c r="G11" s="19" t="n">
        <v>0.319689865583254</v>
      </c>
      <c r="H11" s="19" t="n">
        <v>0.373997904723508</v>
      </c>
      <c r="I11" s="19" t="n">
        <v>0.357552526842956</v>
      </c>
      <c r="J11" s="19" t="n">
        <v>0.33762845430843</v>
      </c>
      <c r="K11" s="19" t="n">
        <v>0.240444104840949</v>
      </c>
      <c r="L11" s="19" t="n">
        <v>0.391238734548356</v>
      </c>
      <c r="M11" s="19"/>
      <c r="N11" s="19" t="n">
        <v>0.408039584727606</v>
      </c>
      <c r="O11" s="19" t="n">
        <v>0.308779959972544</v>
      </c>
      <c r="P11" s="19" t="n">
        <v>0.321367931993564</v>
      </c>
      <c r="Q11" s="19" t="n">
        <v>0.299204315418964</v>
      </c>
      <c r="R11" s="19"/>
      <c r="S11" s="19" t="n">
        <v>0.485393653020456</v>
      </c>
      <c r="T11" s="19" t="n">
        <v>0.323822192559261</v>
      </c>
      <c r="U11" s="19" t="n">
        <v>0.228814075903817</v>
      </c>
      <c r="V11" s="19" t="n">
        <v>0.302890713353395</v>
      </c>
      <c r="W11" s="19" t="n">
        <v>0.215041239058047</v>
      </c>
      <c r="X11" s="19" t="n">
        <v>0.352675855227004</v>
      </c>
      <c r="Y11" s="19" t="n">
        <v>0.355214095791183</v>
      </c>
      <c r="Z11" s="19" t="n">
        <v>0.363960774928298</v>
      </c>
      <c r="AA11" s="19" t="n">
        <v>0.30153447409808</v>
      </c>
      <c r="AB11" s="19" t="n">
        <v>0.360374407695212</v>
      </c>
      <c r="AC11" s="19" t="n">
        <v>0.269947837682707</v>
      </c>
      <c r="AD11" s="19" t="n">
        <v>0.5142419592899</v>
      </c>
      <c r="AE11" s="19"/>
      <c r="AF11" s="19" t="n">
        <v>0.349861556097083</v>
      </c>
      <c r="AG11" s="19" t="n">
        <v>0.352860774020873</v>
      </c>
      <c r="AH11" s="19" t="n">
        <v>0.222269553001824</v>
      </c>
      <c r="AI11" s="19"/>
      <c r="AJ11" s="19" t="n">
        <v>0.373543526701108</v>
      </c>
      <c r="AK11" s="19" t="n">
        <v>0.292329743449191</v>
      </c>
      <c r="AL11" s="19" t="n">
        <v>0.366734368434049</v>
      </c>
      <c r="AM11" s="19" t="n">
        <v>0.769112267592586</v>
      </c>
      <c r="AN11" s="19" t="n">
        <v>0.216826448121756</v>
      </c>
      <c r="AO11" s="19"/>
      <c r="AP11" s="19" t="n">
        <v>0.385129022043632</v>
      </c>
      <c r="AQ11" s="19" t="n">
        <v>0.315130774257829</v>
      </c>
      <c r="AR11" s="19" t="n">
        <v>0.369853146484495</v>
      </c>
    </row>
    <row r="12">
      <c r="B12" s="20" t="s">
        <v>84</v>
      </c>
      <c r="C12" s="19" t="n">
        <v>0.20022123177551</v>
      </c>
      <c r="D12" s="19" t="n">
        <v>0.219446719087233</v>
      </c>
      <c r="E12" s="19" t="n">
        <v>0.178219395468268</v>
      </c>
      <c r="F12" s="19"/>
      <c r="G12" s="19" t="n">
        <v>0.0497227157958353</v>
      </c>
      <c r="H12" s="19" t="n">
        <v>0.183107779183046</v>
      </c>
      <c r="I12" s="19" t="n">
        <v>0.119023055280428</v>
      </c>
      <c r="J12" s="19" t="n">
        <v>0.19674680748244</v>
      </c>
      <c r="K12" s="19" t="n">
        <v>0.231764236495607</v>
      </c>
      <c r="L12" s="19" t="n">
        <v>0.451988986334134</v>
      </c>
      <c r="M12" s="19"/>
      <c r="N12" s="19" t="n">
        <v>0.215668692757951</v>
      </c>
      <c r="O12" s="19" t="n">
        <v>0.224255634697376</v>
      </c>
      <c r="P12" s="19" t="n">
        <v>0.153171148350418</v>
      </c>
      <c r="Q12" s="19" t="n">
        <v>0.198511602705347</v>
      </c>
      <c r="R12" s="19"/>
      <c r="S12" s="19" t="n">
        <v>0.197700625456212</v>
      </c>
      <c r="T12" s="19" t="n">
        <v>0.24467566663397</v>
      </c>
      <c r="U12" s="19" t="n">
        <v>0.210450487171085</v>
      </c>
      <c r="V12" s="19" t="n">
        <v>0.199407110490678</v>
      </c>
      <c r="W12" s="19" t="n">
        <v>0.175840821477855</v>
      </c>
      <c r="X12" s="19" t="n">
        <v>0.246845689974572</v>
      </c>
      <c r="Y12" s="19" t="n">
        <v>0.174297650214227</v>
      </c>
      <c r="Z12" s="19" t="n">
        <v>0</v>
      </c>
      <c r="AA12" s="19" t="n">
        <v>0.275276719512052</v>
      </c>
      <c r="AB12" s="19" t="n">
        <v>0.267784787417402</v>
      </c>
      <c r="AC12" s="19" t="n">
        <v>0.108147459313416</v>
      </c>
      <c r="AD12" s="19" t="n">
        <v>0</v>
      </c>
      <c r="AE12" s="19"/>
      <c r="AF12" s="19" t="n">
        <v>0.185057749634277</v>
      </c>
      <c r="AG12" s="19" t="n">
        <v>0.219958322857951</v>
      </c>
      <c r="AH12" s="19" t="n">
        <v>0.249748795592959</v>
      </c>
      <c r="AI12" s="19"/>
      <c r="AJ12" s="19" t="n">
        <v>0.199107826887743</v>
      </c>
      <c r="AK12" s="19" t="n">
        <v>0.221920144603422</v>
      </c>
      <c r="AL12" s="19" t="n">
        <v>0.220513987784725</v>
      </c>
      <c r="AM12" s="19" t="n">
        <v>0</v>
      </c>
      <c r="AN12" s="19" t="n">
        <v>0.245384124123572</v>
      </c>
      <c r="AO12" s="19"/>
      <c r="AP12" s="19" t="n">
        <v>0.204102637546161</v>
      </c>
      <c r="AQ12" s="19" t="n">
        <v>0.145636506068819</v>
      </c>
      <c r="AR12" s="19" t="n">
        <v>0.185772734122778</v>
      </c>
    </row>
    <row r="13">
      <c r="B13" s="20" t="s">
        <v>85</v>
      </c>
      <c r="C13" s="21" t="n">
        <v>0.00804357217074926</v>
      </c>
      <c r="D13" s="21" t="n">
        <v>0.00505231812759969</v>
      </c>
      <c r="E13" s="21" t="n">
        <v>0.0114667926459267</v>
      </c>
      <c r="F13" s="21"/>
      <c r="G13" s="21" t="n">
        <v>0</v>
      </c>
      <c r="H13" s="21" t="n">
        <v>0</v>
      </c>
      <c r="I13" s="21" t="n">
        <v>0</v>
      </c>
      <c r="J13" s="21" t="n">
        <v>0</v>
      </c>
      <c r="K13" s="21" t="n">
        <v>0</v>
      </c>
      <c r="L13" s="21" t="n">
        <v>0.0585303226752877</v>
      </c>
      <c r="M13" s="21"/>
      <c r="N13" s="21" t="n">
        <v>0</v>
      </c>
      <c r="O13" s="21" t="n">
        <v>0.0215697394456388</v>
      </c>
      <c r="P13" s="21" t="n">
        <v>0</v>
      </c>
      <c r="Q13" s="21" t="n">
        <v>0.0111303540008027</v>
      </c>
      <c r="R13" s="21"/>
      <c r="S13" s="21" t="n">
        <v>0</v>
      </c>
      <c r="T13" s="21" t="n">
        <v>0.0240470473693255</v>
      </c>
      <c r="U13" s="21" t="n">
        <v>0</v>
      </c>
      <c r="V13" s="21" t="n">
        <v>0.0280506254520402</v>
      </c>
      <c r="W13" s="21" t="n">
        <v>0</v>
      </c>
      <c r="X13" s="21" t="n">
        <v>0</v>
      </c>
      <c r="Y13" s="21" t="n">
        <v>0</v>
      </c>
      <c r="Z13" s="21" t="n">
        <v>0.0739231717195956</v>
      </c>
      <c r="AA13" s="21" t="n">
        <v>0</v>
      </c>
      <c r="AB13" s="21" t="n">
        <v>0</v>
      </c>
      <c r="AC13" s="21" t="n">
        <v>0</v>
      </c>
      <c r="AD13" s="21" t="n">
        <v>0</v>
      </c>
      <c r="AE13" s="21"/>
      <c r="AF13" s="21" t="n">
        <v>0.0133899591207783</v>
      </c>
      <c r="AG13" s="21" t="n">
        <v>0.00606926454505919</v>
      </c>
      <c r="AH13" s="21" t="n">
        <v>0</v>
      </c>
      <c r="AI13" s="21"/>
      <c r="AJ13" s="21" t="n">
        <v>0.0139865373232846</v>
      </c>
      <c r="AK13" s="21" t="n">
        <v>0.00904534198174384</v>
      </c>
      <c r="AL13" s="21" t="n">
        <v>0</v>
      </c>
      <c r="AM13" s="21" t="n">
        <v>0</v>
      </c>
      <c r="AN13" s="21" t="n">
        <v>0</v>
      </c>
      <c r="AO13" s="21"/>
      <c r="AP13" s="21" t="n">
        <v>0.022940576257638</v>
      </c>
      <c r="AQ13" s="21" t="n">
        <v>0.00754615525012559</v>
      </c>
      <c r="AR13" s="21" t="n">
        <v>0</v>
      </c>
    </row>
    <row r="14">
      <c r="B14" s="18" t="s">
        <v>87</v>
      </c>
    </row>
    <row r="15">
      <c r="B15" t="s">
        <v>63</v>
      </c>
    </row>
    <row r="16">
      <c r="B16" t="s">
        <v>64</v>
      </c>
    </row>
    <row r="18">
      <c r="B18"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95</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88</v>
      </c>
      <c r="C9" s="19" t="n">
        <v>0.473813853768105</v>
      </c>
      <c r="D9" s="19" t="n">
        <v>0.384825585764206</v>
      </c>
      <c r="E9" s="19" t="n">
        <v>0.575652900765522</v>
      </c>
      <c r="F9" s="19"/>
      <c r="G9" s="19" t="n">
        <v>0.420071346410683</v>
      </c>
      <c r="H9" s="19" t="n">
        <v>0.438594305636626</v>
      </c>
      <c r="I9" s="19" t="n">
        <v>0.517737625546455</v>
      </c>
      <c r="J9" s="19" t="n">
        <v>0.476232218682329</v>
      </c>
      <c r="K9" s="19" t="n">
        <v>0.579717034407186</v>
      </c>
      <c r="L9" s="19" t="n">
        <v>0.391036574559222</v>
      </c>
      <c r="M9" s="19"/>
      <c r="N9" s="19" t="n">
        <v>0.479823573085001</v>
      </c>
      <c r="O9" s="19" t="n">
        <v>0.42279310519362</v>
      </c>
      <c r="P9" s="19" t="n">
        <v>0.479142052712166</v>
      </c>
      <c r="Q9" s="19" t="n">
        <v>0.529982274803557</v>
      </c>
      <c r="R9" s="19"/>
      <c r="S9" s="19" t="n">
        <v>0.379404597051375</v>
      </c>
      <c r="T9" s="19" t="n">
        <v>0.465695840345536</v>
      </c>
      <c r="U9" s="19" t="n">
        <v>0.374863419107866</v>
      </c>
      <c r="V9" s="19" t="n">
        <v>0.407958447413774</v>
      </c>
      <c r="W9" s="19" t="n">
        <v>0.446307706241816</v>
      </c>
      <c r="X9" s="19" t="n">
        <v>0.577454601961766</v>
      </c>
      <c r="Y9" s="19" t="n">
        <v>0.586873851441168</v>
      </c>
      <c r="Z9" s="19" t="n">
        <v>0.480368555014234</v>
      </c>
      <c r="AA9" s="19" t="n">
        <v>0.649293618338077</v>
      </c>
      <c r="AB9" s="19" t="n">
        <v>0.361205570621381</v>
      </c>
      <c r="AC9" s="19" t="n">
        <v>0.719836426229523</v>
      </c>
      <c r="AD9" s="19" t="n">
        <v>0.475648656093511</v>
      </c>
      <c r="AE9" s="19"/>
      <c r="AF9" s="19" t="n">
        <v>0.51421369110123</v>
      </c>
      <c r="AG9" s="19" t="n">
        <v>0.447376398953488</v>
      </c>
      <c r="AH9" s="19" t="n">
        <v>0.409526490608311</v>
      </c>
      <c r="AI9" s="19"/>
      <c r="AJ9" s="19" t="n">
        <v>0.476737241924913</v>
      </c>
      <c r="AK9" s="19" t="n">
        <v>0.497412453296157</v>
      </c>
      <c r="AL9" s="19" t="n">
        <v>0.355516425994881</v>
      </c>
      <c r="AM9" s="19" t="n">
        <v>0.812338654703759</v>
      </c>
      <c r="AN9" s="19" t="n">
        <v>0.397562967916047</v>
      </c>
      <c r="AO9" s="19"/>
      <c r="AP9" s="19" t="n">
        <v>0.39115214367228</v>
      </c>
      <c r="AQ9" s="19" t="n">
        <v>0.563987759928685</v>
      </c>
      <c r="AR9" s="19" t="n">
        <v>0.447705735499974</v>
      </c>
    </row>
    <row r="10">
      <c r="B10" s="20" t="s">
        <v>89</v>
      </c>
      <c r="C10" s="19" t="n">
        <v>0.4593481629259</v>
      </c>
      <c r="D10" s="19" t="n">
        <v>0.411378862420231</v>
      </c>
      <c r="E10" s="19" t="n">
        <v>0.51424470106749</v>
      </c>
      <c r="F10" s="19"/>
      <c r="G10" s="19" t="n">
        <v>0.500280121848223</v>
      </c>
      <c r="H10" s="19" t="n">
        <v>0.45639662950328</v>
      </c>
      <c r="I10" s="19" t="n">
        <v>0.512343570438422</v>
      </c>
      <c r="J10" s="19" t="n">
        <v>0.414263875029376</v>
      </c>
      <c r="K10" s="19" t="n">
        <v>0.543673630266143</v>
      </c>
      <c r="L10" s="19" t="n">
        <v>0.325137420880222</v>
      </c>
      <c r="M10" s="19"/>
      <c r="N10" s="19" t="n">
        <v>0.405552435496409</v>
      </c>
      <c r="O10" s="19" t="n">
        <v>0.483031733609873</v>
      </c>
      <c r="P10" s="19" t="n">
        <v>0.449497857209438</v>
      </c>
      <c r="Q10" s="19" t="n">
        <v>0.524002096017642</v>
      </c>
      <c r="R10" s="19"/>
      <c r="S10" s="19" t="n">
        <v>0.4988901934129</v>
      </c>
      <c r="T10" s="19" t="n">
        <v>0.457452693808502</v>
      </c>
      <c r="U10" s="19" t="n">
        <v>0.30648288337953</v>
      </c>
      <c r="V10" s="19" t="n">
        <v>0.508616694310109</v>
      </c>
      <c r="W10" s="19" t="n">
        <v>0.438861508510925</v>
      </c>
      <c r="X10" s="19" t="n">
        <v>0.485996943155478</v>
      </c>
      <c r="Y10" s="19" t="n">
        <v>0.449509326493587</v>
      </c>
      <c r="Z10" s="19" t="n">
        <v>0.410331045371309</v>
      </c>
      <c r="AA10" s="19" t="n">
        <v>0.453636523548274</v>
      </c>
      <c r="AB10" s="19" t="n">
        <v>0.310751997451052</v>
      </c>
      <c r="AC10" s="19" t="n">
        <v>0.635277870164386</v>
      </c>
      <c r="AD10" s="19" t="n">
        <v>0.792572238027715</v>
      </c>
      <c r="AE10" s="19"/>
      <c r="AF10" s="19" t="n">
        <v>0.495964144819592</v>
      </c>
      <c r="AG10" s="19" t="n">
        <v>0.437680236729003</v>
      </c>
      <c r="AH10" s="19" t="n">
        <v>0.392566033262041</v>
      </c>
      <c r="AI10" s="19"/>
      <c r="AJ10" s="19" t="n">
        <v>0.428290130400462</v>
      </c>
      <c r="AK10" s="19" t="n">
        <v>0.525334832467112</v>
      </c>
      <c r="AL10" s="19" t="n">
        <v>0.238226771118061</v>
      </c>
      <c r="AM10" s="19" t="n">
        <v>0.476765764344969</v>
      </c>
      <c r="AN10" s="19" t="n">
        <v>0.477813738603318</v>
      </c>
      <c r="AO10" s="19"/>
      <c r="AP10" s="19" t="n">
        <v>0.423564094577332</v>
      </c>
      <c r="AQ10" s="19" t="n">
        <v>0.543643361441614</v>
      </c>
      <c r="AR10" s="19" t="n">
        <v>0.224993499303972</v>
      </c>
    </row>
    <row r="11">
      <c r="B11" s="20" t="s">
        <v>90</v>
      </c>
      <c r="C11" s="19" t="n">
        <v>0.370276099778413</v>
      </c>
      <c r="D11" s="19" t="n">
        <v>0.422115288329384</v>
      </c>
      <c r="E11" s="19" t="n">
        <v>0.31095082378901</v>
      </c>
      <c r="F11" s="19"/>
      <c r="G11" s="19" t="n">
        <v>0.397295434686261</v>
      </c>
      <c r="H11" s="19" t="n">
        <v>0.384697355243127</v>
      </c>
      <c r="I11" s="19" t="n">
        <v>0.328023104323376</v>
      </c>
      <c r="J11" s="19" t="n">
        <v>0.297524626800525</v>
      </c>
      <c r="K11" s="19" t="n">
        <v>0.365455367708431</v>
      </c>
      <c r="L11" s="19" t="n">
        <v>0.501451278695135</v>
      </c>
      <c r="M11" s="19"/>
      <c r="N11" s="19" t="n">
        <v>0.471409667742991</v>
      </c>
      <c r="O11" s="19" t="n">
        <v>0.350824709918523</v>
      </c>
      <c r="P11" s="19" t="n">
        <v>0.275991406324633</v>
      </c>
      <c r="Q11" s="19" t="n">
        <v>0.349394700772657</v>
      </c>
      <c r="R11" s="19"/>
      <c r="S11" s="19" t="n">
        <v>0.513800493220917</v>
      </c>
      <c r="T11" s="19" t="n">
        <v>0.321433336045684</v>
      </c>
      <c r="U11" s="19" t="n">
        <v>0.331515912839733</v>
      </c>
      <c r="V11" s="19" t="n">
        <v>0.297859453783905</v>
      </c>
      <c r="W11" s="19" t="n">
        <v>0.373441109153374</v>
      </c>
      <c r="X11" s="19" t="n">
        <v>0.350977860286814</v>
      </c>
      <c r="Y11" s="19" t="n">
        <v>0.131105415188011</v>
      </c>
      <c r="Z11" s="19" t="n">
        <v>0.359735649512576</v>
      </c>
      <c r="AA11" s="19" t="n">
        <v>0.415448105632694</v>
      </c>
      <c r="AB11" s="19" t="n">
        <v>0.491601488785648</v>
      </c>
      <c r="AC11" s="19" t="n">
        <v>0.374074006521145</v>
      </c>
      <c r="AD11" s="19" t="n">
        <v>0.274226241679476</v>
      </c>
      <c r="AE11" s="19"/>
      <c r="AF11" s="19" t="n">
        <v>0.330011092929844</v>
      </c>
      <c r="AG11" s="19" t="n">
        <v>0.378053360929723</v>
      </c>
      <c r="AH11" s="19" t="n">
        <v>0.49409794880531</v>
      </c>
      <c r="AI11" s="19"/>
      <c r="AJ11" s="19" t="n">
        <v>0.428234481389072</v>
      </c>
      <c r="AK11" s="19" t="n">
        <v>0.286956063774497</v>
      </c>
      <c r="AL11" s="19" t="n">
        <v>0.424885379354362</v>
      </c>
      <c r="AM11" s="19" t="n">
        <v>0</v>
      </c>
      <c r="AN11" s="19" t="n">
        <v>0.49446035216062</v>
      </c>
      <c r="AO11" s="19"/>
      <c r="AP11" s="19" t="n">
        <v>0.464256697464414</v>
      </c>
      <c r="AQ11" s="19" t="n">
        <v>0.249510720597715</v>
      </c>
      <c r="AR11" s="19" t="n">
        <v>0.478934032053567</v>
      </c>
    </row>
    <row r="12">
      <c r="B12" s="20" t="s">
        <v>91</v>
      </c>
      <c r="C12" s="19" t="n">
        <v>0.332255028997253</v>
      </c>
      <c r="D12" s="19" t="n">
        <v>0.377743269503165</v>
      </c>
      <c r="E12" s="19" t="n">
        <v>0.280197840261898</v>
      </c>
      <c r="F12" s="19"/>
      <c r="G12" s="19" t="n">
        <v>0.619800691716709</v>
      </c>
      <c r="H12" s="19" t="n">
        <v>0.470829153456286</v>
      </c>
      <c r="I12" s="19" t="n">
        <v>0.361792745723235</v>
      </c>
      <c r="J12" s="19" t="n">
        <v>0.261984161459976</v>
      </c>
      <c r="K12" s="19" t="n">
        <v>0.098982030609236</v>
      </c>
      <c r="L12" s="19" t="n">
        <v>0.17439922613458</v>
      </c>
      <c r="M12" s="19"/>
      <c r="N12" s="19" t="n">
        <v>0.321788521343778</v>
      </c>
      <c r="O12" s="19" t="n">
        <v>0.337768956825446</v>
      </c>
      <c r="P12" s="19" t="n">
        <v>0.327594338639995</v>
      </c>
      <c r="Q12" s="19" t="n">
        <v>0.349578394315678</v>
      </c>
      <c r="R12" s="19"/>
      <c r="S12" s="19" t="n">
        <v>0.405542393217273</v>
      </c>
      <c r="T12" s="19" t="n">
        <v>0.387101513386997</v>
      </c>
      <c r="U12" s="19" t="n">
        <v>0.285880851038537</v>
      </c>
      <c r="V12" s="19" t="n">
        <v>0.199727376214816</v>
      </c>
      <c r="W12" s="19" t="n">
        <v>0.396211060428359</v>
      </c>
      <c r="X12" s="19" t="n">
        <v>0.205033697298344</v>
      </c>
      <c r="Y12" s="19" t="n">
        <v>0.341573854084315</v>
      </c>
      <c r="Z12" s="19" t="n">
        <v>0.330926375234627</v>
      </c>
      <c r="AA12" s="19" t="n">
        <v>0.357205535973303</v>
      </c>
      <c r="AB12" s="19" t="n">
        <v>0.264504451097119</v>
      </c>
      <c r="AC12" s="19" t="n">
        <v>0.297688645802403</v>
      </c>
      <c r="AD12" s="19" t="n">
        <v>0.505102934731977</v>
      </c>
      <c r="AE12" s="19"/>
      <c r="AF12" s="19" t="n">
        <v>0.212605104214737</v>
      </c>
      <c r="AG12" s="19" t="n">
        <v>0.358601136306577</v>
      </c>
      <c r="AH12" s="19" t="n">
        <v>0.554745362461718</v>
      </c>
      <c r="AI12" s="19"/>
      <c r="AJ12" s="19" t="n">
        <v>0.255662329867467</v>
      </c>
      <c r="AK12" s="19" t="n">
        <v>0.381203986365723</v>
      </c>
      <c r="AL12" s="19" t="n">
        <v>0.279227047169053</v>
      </c>
      <c r="AM12" s="19" t="n">
        <v>0.187661345296241</v>
      </c>
      <c r="AN12" s="19" t="n">
        <v>0.44248542374705</v>
      </c>
      <c r="AO12" s="19"/>
      <c r="AP12" s="19" t="n">
        <v>0.274636381314214</v>
      </c>
      <c r="AQ12" s="19" t="n">
        <v>0.385089758518042</v>
      </c>
      <c r="AR12" s="19" t="n">
        <v>0.263719394124417</v>
      </c>
    </row>
    <row r="13">
      <c r="B13" s="20" t="s">
        <v>92</v>
      </c>
      <c r="C13" s="19" t="n">
        <v>0.31189017817134</v>
      </c>
      <c r="D13" s="19" t="n">
        <v>0.340813830251922</v>
      </c>
      <c r="E13" s="19" t="n">
        <v>0.278789666950666</v>
      </c>
      <c r="F13" s="19"/>
      <c r="G13" s="19" t="n">
        <v>0.382764680366087</v>
      </c>
      <c r="H13" s="19" t="n">
        <v>0.294244783757895</v>
      </c>
      <c r="I13" s="19" t="n">
        <v>0.283806889023357</v>
      </c>
      <c r="J13" s="19" t="n">
        <v>0.348782159743961</v>
      </c>
      <c r="K13" s="19" t="n">
        <v>0.262579261408058</v>
      </c>
      <c r="L13" s="19" t="n">
        <v>0.323128924551517</v>
      </c>
      <c r="M13" s="19"/>
      <c r="N13" s="19" t="n">
        <v>0.341722245500339</v>
      </c>
      <c r="O13" s="19" t="n">
        <v>0.214959705423716</v>
      </c>
      <c r="P13" s="19" t="n">
        <v>0.346695678228561</v>
      </c>
      <c r="Q13" s="19" t="n">
        <v>0.346180682142094</v>
      </c>
      <c r="R13" s="19"/>
      <c r="S13" s="19" t="n">
        <v>0.379378586764312</v>
      </c>
      <c r="T13" s="19" t="n">
        <v>0.258224719194727</v>
      </c>
      <c r="U13" s="19" t="n">
        <v>0.326516292896773</v>
      </c>
      <c r="V13" s="19" t="n">
        <v>0.413585458141304</v>
      </c>
      <c r="W13" s="19" t="n">
        <v>0.45481424819904</v>
      </c>
      <c r="X13" s="19" t="n">
        <v>0.225702670007875</v>
      </c>
      <c r="Y13" s="19" t="n">
        <v>0.259539924525702</v>
      </c>
      <c r="Z13" s="19" t="n">
        <v>0.400596149431848</v>
      </c>
      <c r="AA13" s="19" t="n">
        <v>0.356230359690071</v>
      </c>
      <c r="AB13" s="19" t="n">
        <v>0.192873215880149</v>
      </c>
      <c r="AC13" s="19" t="n">
        <v>0.174887565868653</v>
      </c>
      <c r="AD13" s="19" t="n">
        <v>0.186739578801519</v>
      </c>
      <c r="AE13" s="19"/>
      <c r="AF13" s="19" t="n">
        <v>0.351084585075165</v>
      </c>
      <c r="AG13" s="19" t="n">
        <v>0.268750445835638</v>
      </c>
      <c r="AH13" s="19" t="n">
        <v>0.298496281902387</v>
      </c>
      <c r="AI13" s="19"/>
      <c r="AJ13" s="19" t="n">
        <v>0.368169490840925</v>
      </c>
      <c r="AK13" s="19" t="n">
        <v>0.24412987056227</v>
      </c>
      <c r="AL13" s="19" t="n">
        <v>0.314090026902075</v>
      </c>
      <c r="AM13" s="19" t="n">
        <v>0</v>
      </c>
      <c r="AN13" s="19" t="n">
        <v>0.306330497827331</v>
      </c>
      <c r="AO13" s="19"/>
      <c r="AP13" s="19" t="n">
        <v>0.387302010652219</v>
      </c>
      <c r="AQ13" s="19" t="n">
        <v>0.277663040323632</v>
      </c>
      <c r="AR13" s="19" t="n">
        <v>0.359255102630953</v>
      </c>
    </row>
    <row r="14">
      <c r="B14" s="20" t="s">
        <v>93</v>
      </c>
      <c r="C14" s="19" t="n">
        <v>0.211086103500315</v>
      </c>
      <c r="D14" s="19" t="n">
        <v>0.230607722488992</v>
      </c>
      <c r="E14" s="19" t="n">
        <v>0.188745371196519</v>
      </c>
      <c r="F14" s="19"/>
      <c r="G14" s="19" t="n">
        <v>0.205315943392527</v>
      </c>
      <c r="H14" s="19" t="n">
        <v>0.174896709410508</v>
      </c>
      <c r="I14" s="19" t="n">
        <v>0.21900656954981</v>
      </c>
      <c r="J14" s="19" t="n">
        <v>0.172962531610746</v>
      </c>
      <c r="K14" s="19" t="n">
        <v>0.18210855604521</v>
      </c>
      <c r="L14" s="19" t="n">
        <v>0.338081529773942</v>
      </c>
      <c r="M14" s="19"/>
      <c r="N14" s="19" t="n">
        <v>0.271863729966202</v>
      </c>
      <c r="O14" s="19" t="n">
        <v>0.162302582173604</v>
      </c>
      <c r="P14" s="19" t="n">
        <v>0.253975557043423</v>
      </c>
      <c r="Q14" s="19" t="n">
        <v>0.142141885562219</v>
      </c>
      <c r="R14" s="19"/>
      <c r="S14" s="19" t="n">
        <v>0.365822335650289</v>
      </c>
      <c r="T14" s="19" t="n">
        <v>0.271742403364998</v>
      </c>
      <c r="U14" s="19" t="n">
        <v>0.0983562768191517</v>
      </c>
      <c r="V14" s="19" t="n">
        <v>0.197341456677514</v>
      </c>
      <c r="W14" s="19" t="n">
        <v>0.259586256414941</v>
      </c>
      <c r="X14" s="19" t="n">
        <v>0.167192161509241</v>
      </c>
      <c r="Y14" s="19" t="n">
        <v>0.213248769832755</v>
      </c>
      <c r="Z14" s="19" t="n">
        <v>0</v>
      </c>
      <c r="AA14" s="19" t="n">
        <v>0.211075573093138</v>
      </c>
      <c r="AB14" s="19" t="n">
        <v>0.14736365748281</v>
      </c>
      <c r="AC14" s="19" t="n">
        <v>0.14507901692676</v>
      </c>
      <c r="AD14" s="19" t="n">
        <v>0.111845579561162</v>
      </c>
      <c r="AE14" s="19"/>
      <c r="AF14" s="19" t="n">
        <v>0.179190752085318</v>
      </c>
      <c r="AG14" s="19" t="n">
        <v>0.283460003602177</v>
      </c>
      <c r="AH14" s="19" t="n">
        <v>0.0468038867781342</v>
      </c>
      <c r="AI14" s="19"/>
      <c r="AJ14" s="19" t="n">
        <v>0.23721779767125</v>
      </c>
      <c r="AK14" s="19" t="n">
        <v>0.212563145174584</v>
      </c>
      <c r="AL14" s="19" t="n">
        <v>0.306104296553148</v>
      </c>
      <c r="AM14" s="19" t="n">
        <v>0.230887732407414</v>
      </c>
      <c r="AN14" s="19" t="n">
        <v>0.0314314139342888</v>
      </c>
      <c r="AO14" s="19"/>
      <c r="AP14" s="19" t="n">
        <v>0.233201411042087</v>
      </c>
      <c r="AQ14" s="19" t="n">
        <v>0.187060181497318</v>
      </c>
      <c r="AR14" s="19" t="n">
        <v>0.322160547868216</v>
      </c>
    </row>
    <row r="15">
      <c r="B15" s="20" t="s">
        <v>94</v>
      </c>
      <c r="C15" s="21" t="n">
        <v>0.0553317649204455</v>
      </c>
      <c r="D15" s="21" t="n">
        <v>0.0549648340606042</v>
      </c>
      <c r="E15" s="21" t="n">
        <v>0.0557516841965296</v>
      </c>
      <c r="F15" s="21"/>
      <c r="G15" s="21" t="n">
        <v>0</v>
      </c>
      <c r="H15" s="21" t="n">
        <v>0.0213451930543296</v>
      </c>
      <c r="I15" s="21" t="n">
        <v>0.027263959943722</v>
      </c>
      <c r="J15" s="21" t="n">
        <v>0.108117669089991</v>
      </c>
      <c r="K15" s="21" t="n">
        <v>0.0652410785036646</v>
      </c>
      <c r="L15" s="21" t="n">
        <v>0.112308763536714</v>
      </c>
      <c r="M15" s="21"/>
      <c r="N15" s="21" t="n">
        <v>0.0549047310805447</v>
      </c>
      <c r="O15" s="21" t="n">
        <v>0.0240180606920988</v>
      </c>
      <c r="P15" s="21" t="n">
        <v>0.0726129808560327</v>
      </c>
      <c r="Q15" s="21" t="n">
        <v>0.0783472933407806</v>
      </c>
      <c r="R15" s="21"/>
      <c r="S15" s="21" t="n">
        <v>0.0172083386101836</v>
      </c>
      <c r="T15" s="21" t="n">
        <v>0.0334973071428152</v>
      </c>
      <c r="U15" s="21" t="n">
        <v>0.138144439492093</v>
      </c>
      <c r="V15" s="21" t="n">
        <v>0.0265737673807928</v>
      </c>
      <c r="W15" s="21" t="n">
        <v>0.0806934967046107</v>
      </c>
      <c r="X15" s="21" t="n">
        <v>0.107067827654241</v>
      </c>
      <c r="Y15" s="21" t="n">
        <v>0.0565862427600395</v>
      </c>
      <c r="Z15" s="21" t="n">
        <v>0</v>
      </c>
      <c r="AA15" s="21" t="n">
        <v>0</v>
      </c>
      <c r="AB15" s="21" t="n">
        <v>0.111755744012838</v>
      </c>
      <c r="AC15" s="21" t="n">
        <v>0.0747034143149397</v>
      </c>
      <c r="AD15" s="21" t="n">
        <v>0</v>
      </c>
      <c r="AE15" s="21"/>
      <c r="AF15" s="21" t="n">
        <v>0.0698818506324081</v>
      </c>
      <c r="AG15" s="21" t="n">
        <v>0.0617316989250602</v>
      </c>
      <c r="AH15" s="21" t="n">
        <v>0</v>
      </c>
      <c r="AI15" s="21"/>
      <c r="AJ15" s="21" t="n">
        <v>0.0797903187023569</v>
      </c>
      <c r="AK15" s="21" t="n">
        <v>0.050715268142516</v>
      </c>
      <c r="AL15" s="21" t="n">
        <v>0.0719782637863506</v>
      </c>
      <c r="AM15" s="21" t="n">
        <v>0</v>
      </c>
      <c r="AN15" s="21" t="n">
        <v>0</v>
      </c>
      <c r="AO15" s="21"/>
      <c r="AP15" s="21" t="n">
        <v>0.0779477826736392</v>
      </c>
      <c r="AQ15" s="21" t="n">
        <v>0.039164278868935</v>
      </c>
      <c r="AR15" s="21" t="n">
        <v>0.0717296335113614</v>
      </c>
    </row>
    <row r="16">
      <c r="B16" s="18" t="s">
        <v>87</v>
      </c>
    </row>
    <row r="17">
      <c r="B17" t="s">
        <v>63</v>
      </c>
    </row>
    <row r="18">
      <c r="B18" t="s">
        <v>64</v>
      </c>
    </row>
    <row r="20">
      <c r="B20"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0" tabSelected="0">
      <pane xSplit="2" topLeftCell="C1" activePane="topRight" state="frozen"/>
      <selection pane="topRight"/>
    </sheetView>
  </sheetViews>
  <sheetFormatPr defaultRowHeight="15.0" baseColWidth="10"/>
  <cols>
    <col min="2" max="2" width="25.71" hidden="0" customWidth="1"/>
    <col min="3" max="3" width="10.71" hidden="0" customWidth="1"/>
    <col min="4" max="4" width="10.71" hidden="0" customWidth="1"/>
    <col min="5" max="5" width="10.71" hidden="0" customWidth="1"/>
    <col min="6" max="6" width="2.21" hidden="0" customWidth="1"/>
    <col min="7" max="7" width="10.71" hidden="0" customWidth="1"/>
    <col min="8" max="8" width="10.71" hidden="0" customWidth="1"/>
    <col min="9" max="9" width="10.71" hidden="0" customWidth="1"/>
    <col min="10" max="10" width="10.71" hidden="0" customWidth="1"/>
    <col min="11" max="11" width="10.71" hidden="0" customWidth="1"/>
    <col min="12" max="12" width="10.71" hidden="0" customWidth="1"/>
    <col min="13" max="13" width="2.21" hidden="0" customWidth="1"/>
    <col min="14" max="14" width="10.71" hidden="0" customWidth="1"/>
    <col min="15" max="15" width="10.71" hidden="0" customWidth="1"/>
    <col min="16" max="16" width="10.71" hidden="0" customWidth="1"/>
    <col min="17" max="17" width="10.71" hidden="0" customWidth="1"/>
    <col min="18" max="18" width="2.21" hidden="0" customWidth="1"/>
    <col min="19" max="19" width="10.71" hidden="0" customWidth="1"/>
    <col min="20" max="20" width="10.71" hidden="0" customWidth="1"/>
    <col min="21" max="21" width="10.71" hidden="0" customWidth="1"/>
    <col min="22" max="22" width="10.71" hidden="0" customWidth="1"/>
    <col min="23" max="23" width="10.71" hidden="0" customWidth="1"/>
    <col min="24" max="24" width="10.71" hidden="0" customWidth="1"/>
    <col min="25" max="25" width="10.71" hidden="0" customWidth="1"/>
    <col min="26" max="26" width="10.71" hidden="0" customWidth="1"/>
    <col min="27" max="27" width="10.71" hidden="0" customWidth="1"/>
    <col min="28" max="28" width="10.71" hidden="0" customWidth="1"/>
    <col min="29" max="29" width="10.71" hidden="0" customWidth="1"/>
    <col min="30" max="30" width="10.71" hidden="0" customWidth="1"/>
    <col min="31" max="31" width="2.21" hidden="0" customWidth="1"/>
    <col min="32" max="32" width="10.71" hidden="0" customWidth="1"/>
    <col min="33" max="33" width="10.71" hidden="0" customWidth="1"/>
    <col min="34" max="34" width="10.71" hidden="0" customWidth="1"/>
    <col min="35" max="35" width="2.21" hidden="0" customWidth="1"/>
    <col min="36" max="36" width="10.71" hidden="0" customWidth="1"/>
    <col min="37" max="37" width="10.71" hidden="0" customWidth="1"/>
    <col min="38" max="38" width="10.71" hidden="0" customWidth="1"/>
    <col min="39" max="39" width="10.71" hidden="0" customWidth="1"/>
    <col min="40" max="40" width="10.71" hidden="0" customWidth="1"/>
    <col min="41" max="41" width="2.21" hidden="0" customWidth="1"/>
    <col min="42" max="42" width="10.71" hidden="0" customWidth="1"/>
    <col min="43" max="43" width="10.71" hidden="0" customWidth="1"/>
    <col min="44" max="44" width="10.71" hidden="0" customWidth="1"/>
    <col min="45" max="45" width="2.21" hidden="0" customWidth="1"/>
  </cols>
  <sheetData>
    <row r="2" ht="40" customHeight="1">
      <c r="D2" s="16" t="s">
        <v>101</v>
      </c>
    </row>
    <row r="5" ht="30" customHeight="1">
      <c r="B5" s="17"/>
      <c r="C5" s="17"/>
      <c r="D5" s="17" t="s">
        <v>51</v>
      </c>
      <c r="E5" s="17"/>
      <c r="F5" s="17"/>
      <c r="G5" s="17" t="s">
        <v>52</v>
      </c>
      <c r="H5" s="17"/>
      <c r="I5" s="17"/>
      <c r="J5" s="17"/>
      <c r="K5" s="17"/>
      <c r="L5" s="17"/>
      <c r="M5" s="17"/>
      <c r="N5" s="17" t="s">
        <v>53</v>
      </c>
      <c r="O5" s="17"/>
      <c r="P5" s="17"/>
      <c r="Q5" s="17"/>
      <c r="R5" s="17"/>
      <c r="S5" s="17" t="s">
        <v>54</v>
      </c>
      <c r="T5" s="17"/>
      <c r="U5" s="17"/>
      <c r="V5" s="17"/>
      <c r="W5" s="17"/>
      <c r="X5" s="17"/>
      <c r="Y5" s="17"/>
      <c r="Z5" s="17"/>
      <c r="AA5" s="17"/>
      <c r="AB5" s="17"/>
      <c r="AC5" s="17"/>
      <c r="AD5" s="17"/>
      <c r="AE5" s="17"/>
      <c r="AF5" s="17" t="s">
        <v>55</v>
      </c>
      <c r="AG5" s="17"/>
      <c r="AH5" s="17"/>
      <c r="AI5" s="17"/>
      <c r="AJ5" s="17" t="s">
        <v>56</v>
      </c>
      <c r="AK5" s="17"/>
      <c r="AL5" s="17"/>
      <c r="AM5" s="17"/>
      <c r="AN5" s="17"/>
      <c r="AO5" s="17"/>
      <c r="AP5" s="17" t="s">
        <v>57</v>
      </c>
      <c r="AQ5" s="17"/>
      <c r="AR5" s="17"/>
    </row>
    <row r="6">
      <c r="B6" t="s">
        <v>15</v>
      </c>
      <c r="C6" s="10" t="s">
        <v>16</v>
      </c>
      <c r="D6" s="13" t="s">
        <v>17</v>
      </c>
      <c r="E6" s="13" t="s">
        <v>18</v>
      </c>
      <c r="G6" s="13" t="s">
        <v>21</v>
      </c>
      <c r="H6" s="13" t="s">
        <v>22</v>
      </c>
      <c r="I6" s="13" t="s">
        <v>23</v>
      </c>
      <c r="J6" s="13" t="s">
        <v>24</v>
      </c>
      <c r="K6" s="13" t="s">
        <v>25</v>
      </c>
      <c r="L6" s="13" t="s">
        <v>26</v>
      </c>
      <c r="N6" s="13" t="s">
        <v>27</v>
      </c>
      <c r="O6" s="13" t="s">
        <v>28</v>
      </c>
      <c r="P6" s="13" t="s">
        <v>29</v>
      </c>
      <c r="Q6" s="13" t="s">
        <v>30</v>
      </c>
      <c r="S6" s="13" t="s">
        <v>31</v>
      </c>
      <c r="T6" s="13" t="s">
        <v>32</v>
      </c>
      <c r="U6" s="13" t="s">
        <v>33</v>
      </c>
      <c r="V6" s="13" t="s">
        <v>34</v>
      </c>
      <c r="W6" s="13" t="s">
        <v>35</v>
      </c>
      <c r="X6" s="13" t="s">
        <v>36</v>
      </c>
      <c r="Y6" s="13" t="s">
        <v>37</v>
      </c>
      <c r="Z6" s="13" t="s">
        <v>38</v>
      </c>
      <c r="AA6" s="13" t="s">
        <v>39</v>
      </c>
      <c r="AB6" s="13" t="s">
        <v>40</v>
      </c>
      <c r="AC6" s="13" t="s">
        <v>41</v>
      </c>
      <c r="AD6" s="13" t="s">
        <v>42</v>
      </c>
      <c r="AF6" s="13" t="s">
        <v>43</v>
      </c>
      <c r="AG6" s="13" t="s">
        <v>44</v>
      </c>
      <c r="AH6" s="13" t="s">
        <v>45</v>
      </c>
      <c r="AJ6" s="13" t="s">
        <v>46</v>
      </c>
      <c r="AK6" s="13" t="s">
        <v>47</v>
      </c>
      <c r="AL6" s="13" t="s">
        <v>48</v>
      </c>
      <c r="AM6" s="13" t="s">
        <v>49</v>
      </c>
      <c r="AN6" s="13" t="s">
        <v>45</v>
      </c>
      <c r="AP6" s="13" t="s">
        <v>46</v>
      </c>
      <c r="AQ6" s="13" t="s">
        <v>47</v>
      </c>
      <c r="AR6" s="13" t="s">
        <v>50</v>
      </c>
    </row>
    <row r="7" ht="30" customHeight="1">
      <c r="B7" s="11" t="s">
        <v>19</v>
      </c>
      <c r="C7" s="11" t="n">
        <v>363</v>
      </c>
      <c r="D7" s="11" t="n">
        <v>188</v>
      </c>
      <c r="E7" s="11" t="n">
        <v>175</v>
      </c>
      <c r="F7" s="11"/>
      <c r="G7" s="11" t="n">
        <v>42</v>
      </c>
      <c r="H7" s="11" t="n">
        <v>77</v>
      </c>
      <c r="I7" s="11" t="n">
        <v>82</v>
      </c>
      <c r="J7" s="11" t="n">
        <v>64</v>
      </c>
      <c r="K7" s="11" t="n">
        <v>50</v>
      </c>
      <c r="L7" s="11" t="n">
        <v>48</v>
      </c>
      <c r="M7" s="11"/>
      <c r="N7" s="11" t="n">
        <v>124</v>
      </c>
      <c r="O7" s="11" t="n">
        <v>90</v>
      </c>
      <c r="P7" s="11" t="n">
        <v>62</v>
      </c>
      <c r="Q7" s="11" t="n">
        <v>86</v>
      </c>
      <c r="R7" s="11"/>
      <c r="S7" s="11" t="n">
        <v>46</v>
      </c>
      <c r="T7" s="11" t="n">
        <v>52</v>
      </c>
      <c r="U7" s="11" t="n">
        <v>35</v>
      </c>
      <c r="V7" s="11" t="n">
        <v>32</v>
      </c>
      <c r="W7" s="11" t="n">
        <v>34</v>
      </c>
      <c r="X7" s="11" t="n">
        <v>31</v>
      </c>
      <c r="Y7" s="11" t="n">
        <v>27</v>
      </c>
      <c r="Z7" s="11" t="n">
        <v>16</v>
      </c>
      <c r="AA7" s="11" t="n">
        <v>30</v>
      </c>
      <c r="AB7" s="11" t="n">
        <v>34</v>
      </c>
      <c r="AC7" s="11" t="n">
        <v>16</v>
      </c>
      <c r="AD7" s="11" t="n">
        <v>10</v>
      </c>
      <c r="AE7" s="11"/>
      <c r="AF7" s="11" t="n">
        <v>142</v>
      </c>
      <c r="AG7" s="11" t="n">
        <v>162</v>
      </c>
      <c r="AH7" s="11" t="n">
        <v>37</v>
      </c>
      <c r="AI7" s="11"/>
      <c r="AJ7" s="11" t="n">
        <v>137</v>
      </c>
      <c r="AK7" s="11" t="n">
        <v>111</v>
      </c>
      <c r="AL7" s="11" t="n">
        <v>37</v>
      </c>
      <c r="AM7" s="11" t="n">
        <v>4</v>
      </c>
      <c r="AN7" s="11" t="n">
        <v>34</v>
      </c>
      <c r="AO7" s="11"/>
      <c r="AP7" s="11" t="n">
        <v>83</v>
      </c>
      <c r="AQ7" s="11" t="n">
        <v>133</v>
      </c>
      <c r="AR7" s="11" t="n">
        <v>36</v>
      </c>
    </row>
    <row r="8" ht="30" customHeight="1">
      <c r="B8" s="12" t="s">
        <v>20</v>
      </c>
      <c r="C8" s="12" t="n">
        <v>365</v>
      </c>
      <c r="D8" s="12" t="n">
        <v>195</v>
      </c>
      <c r="E8" s="12" t="n">
        <v>170</v>
      </c>
      <c r="F8" s="12"/>
      <c r="G8" s="12" t="n">
        <v>40</v>
      </c>
      <c r="H8" s="12" t="n">
        <v>74</v>
      </c>
      <c r="I8" s="12" t="n">
        <v>81</v>
      </c>
      <c r="J8" s="12" t="n">
        <v>70</v>
      </c>
      <c r="K8" s="12" t="n">
        <v>49</v>
      </c>
      <c r="L8" s="12" t="n">
        <v>50</v>
      </c>
      <c r="M8" s="12"/>
      <c r="N8" s="12" t="n">
        <v>112</v>
      </c>
      <c r="O8" s="12" t="n">
        <v>97</v>
      </c>
      <c r="P8" s="12" t="n">
        <v>79</v>
      </c>
      <c r="Q8" s="12" t="n">
        <v>76</v>
      </c>
      <c r="R8" s="12"/>
      <c r="S8" s="12" t="n">
        <v>56</v>
      </c>
      <c r="T8" s="12" t="n">
        <v>46</v>
      </c>
      <c r="U8" s="12" t="n">
        <v>33</v>
      </c>
      <c r="V8" s="12" t="n">
        <v>30</v>
      </c>
      <c r="W8" s="12" t="n">
        <v>32</v>
      </c>
      <c r="X8" s="12" t="n">
        <v>30</v>
      </c>
      <c r="Y8" s="12" t="n">
        <v>26</v>
      </c>
      <c r="Z8" s="12" t="n">
        <v>13</v>
      </c>
      <c r="AA8" s="12" t="n">
        <v>34</v>
      </c>
      <c r="AB8" s="12" t="n">
        <v>35</v>
      </c>
      <c r="AC8" s="12" t="n">
        <v>15</v>
      </c>
      <c r="AD8" s="12" t="n">
        <v>15</v>
      </c>
      <c r="AE8" s="12"/>
      <c r="AF8" s="12" t="n">
        <v>146</v>
      </c>
      <c r="AG8" s="12" t="n">
        <v>162</v>
      </c>
      <c r="AH8" s="12" t="n">
        <v>38</v>
      </c>
      <c r="AI8" s="12"/>
      <c r="AJ8" s="12" t="n">
        <v>139</v>
      </c>
      <c r="AK8" s="12" t="n">
        <v>109</v>
      </c>
      <c r="AL8" s="12" t="n">
        <v>38</v>
      </c>
      <c r="AM8" s="12" t="n">
        <v>5</v>
      </c>
      <c r="AN8" s="12" t="n">
        <v>34</v>
      </c>
      <c r="AO8" s="12"/>
      <c r="AP8" s="12" t="n">
        <v>85</v>
      </c>
      <c r="AQ8" s="12" t="n">
        <v>130</v>
      </c>
      <c r="AR8" s="12" t="n">
        <v>36</v>
      </c>
    </row>
    <row r="9">
      <c r="B9" s="20" t="s">
        <v>96</v>
      </c>
      <c r="C9" s="19" t="n">
        <v>0.180200670677536</v>
      </c>
      <c r="D9" s="19" t="n">
        <v>0.172558975356815</v>
      </c>
      <c r="E9" s="19" t="n">
        <v>0.188945901777805</v>
      </c>
      <c r="F9" s="19"/>
      <c r="G9" s="19" t="n">
        <v>0.0931029038480532</v>
      </c>
      <c r="H9" s="19" t="n">
        <v>0.180524178975236</v>
      </c>
      <c r="I9" s="19" t="n">
        <v>0.276315109019385</v>
      </c>
      <c r="J9" s="19" t="n">
        <v>0.197036880448833</v>
      </c>
      <c r="K9" s="19" t="n">
        <v>0.166509620836465</v>
      </c>
      <c r="L9" s="19" t="n">
        <v>0.0848562221010154</v>
      </c>
      <c r="M9" s="19"/>
      <c r="N9" s="19" t="n">
        <v>0.152004823014327</v>
      </c>
      <c r="O9" s="19" t="n">
        <v>0.188941534320929</v>
      </c>
      <c r="P9" s="19" t="n">
        <v>0.216266891574393</v>
      </c>
      <c r="Q9" s="19" t="n">
        <v>0.175245452253679</v>
      </c>
      <c r="R9" s="19"/>
      <c r="S9" s="19" t="n">
        <v>0.141178192177201</v>
      </c>
      <c r="T9" s="19" t="n">
        <v>0.170566330504615</v>
      </c>
      <c r="U9" s="19" t="n">
        <v>0.276575986105074</v>
      </c>
      <c r="V9" s="19" t="n">
        <v>0.288666484895685</v>
      </c>
      <c r="W9" s="19" t="n">
        <v>0.125042471995281</v>
      </c>
      <c r="X9" s="19" t="n">
        <v>0.164230908209585</v>
      </c>
      <c r="Y9" s="19" t="n">
        <v>0.0309587413802855</v>
      </c>
      <c r="Z9" s="19" t="n">
        <v>0.340788516728302</v>
      </c>
      <c r="AA9" s="19" t="n">
        <v>0.133513986192536</v>
      </c>
      <c r="AB9" s="19" t="n">
        <v>0.22371693452296</v>
      </c>
      <c r="AC9" s="19" t="n">
        <v>0.170546108708197</v>
      </c>
      <c r="AD9" s="19" t="n">
        <v>0.195583909677704</v>
      </c>
      <c r="AE9" s="19"/>
      <c r="AF9" s="19" t="n">
        <v>0.20357317560155</v>
      </c>
      <c r="AG9" s="19" t="n">
        <v>0.174527513985236</v>
      </c>
      <c r="AH9" s="19" t="n">
        <v>0.177712525731271</v>
      </c>
      <c r="AI9" s="19"/>
      <c r="AJ9" s="19" t="n">
        <v>0.149059521534327</v>
      </c>
      <c r="AK9" s="19" t="n">
        <v>0.18550547980521</v>
      </c>
      <c r="AL9" s="19" t="n">
        <v>0.294536304886267</v>
      </c>
      <c r="AM9" s="19" t="n">
        <v>0.187661345296241</v>
      </c>
      <c r="AN9" s="19" t="n">
        <v>0.199436715187058</v>
      </c>
      <c r="AO9" s="19"/>
      <c r="AP9" s="19" t="n">
        <v>0.122511824003591</v>
      </c>
      <c r="AQ9" s="19" t="n">
        <v>0.189283211842748</v>
      </c>
      <c r="AR9" s="19" t="n">
        <v>0.278935445981281</v>
      </c>
    </row>
    <row r="10">
      <c r="B10" s="20" t="s">
        <v>97</v>
      </c>
      <c r="C10" s="19" t="n">
        <v>0.412900651528382</v>
      </c>
      <c r="D10" s="19" t="n">
        <v>0.436467860592711</v>
      </c>
      <c r="E10" s="19" t="n">
        <v>0.385930106249367</v>
      </c>
      <c r="F10" s="19"/>
      <c r="G10" s="19" t="n">
        <v>0.353273861053318</v>
      </c>
      <c r="H10" s="19" t="n">
        <v>0.400257294837615</v>
      </c>
      <c r="I10" s="19" t="n">
        <v>0.411585989331135</v>
      </c>
      <c r="J10" s="19" t="n">
        <v>0.463661296741227</v>
      </c>
      <c r="K10" s="19" t="n">
        <v>0.434191133226584</v>
      </c>
      <c r="L10" s="19" t="n">
        <v>0.390224315890808</v>
      </c>
      <c r="M10" s="19"/>
      <c r="N10" s="19" t="n">
        <v>0.503865531586443</v>
      </c>
      <c r="O10" s="19" t="n">
        <v>0.358105349968793</v>
      </c>
      <c r="P10" s="19" t="n">
        <v>0.249719145685356</v>
      </c>
      <c r="Q10" s="19" t="n">
        <v>0.523523830439312</v>
      </c>
      <c r="R10" s="19"/>
      <c r="S10" s="19" t="n">
        <v>0.433577211727735</v>
      </c>
      <c r="T10" s="19" t="n">
        <v>0.444950497528461</v>
      </c>
      <c r="U10" s="19" t="n">
        <v>0.484096772033809</v>
      </c>
      <c r="V10" s="19" t="n">
        <v>0.403968734946697</v>
      </c>
      <c r="W10" s="19" t="n">
        <v>0.357126552564925</v>
      </c>
      <c r="X10" s="19" t="n">
        <v>0.488483899694295</v>
      </c>
      <c r="Y10" s="19" t="n">
        <v>0.447906770409664</v>
      </c>
      <c r="Z10" s="19" t="n">
        <v>0.299924870945744</v>
      </c>
      <c r="AA10" s="19" t="n">
        <v>0.280992335773014</v>
      </c>
      <c r="AB10" s="19" t="n">
        <v>0.299582947968967</v>
      </c>
      <c r="AC10" s="19" t="n">
        <v>0.48978243395685</v>
      </c>
      <c r="AD10" s="19" t="n">
        <v>0.59251136220145</v>
      </c>
      <c r="AE10" s="19"/>
      <c r="AF10" s="19" t="n">
        <v>0.436301836689752</v>
      </c>
      <c r="AG10" s="19" t="n">
        <v>0.386629731741636</v>
      </c>
      <c r="AH10" s="19" t="n">
        <v>0.430394800078797</v>
      </c>
      <c r="AI10" s="19"/>
      <c r="AJ10" s="19" t="n">
        <v>0.448766936477277</v>
      </c>
      <c r="AK10" s="19" t="n">
        <v>0.308436008821797</v>
      </c>
      <c r="AL10" s="19" t="n">
        <v>0.37280922566138</v>
      </c>
      <c r="AM10" s="19" t="n">
        <v>0.289104419048729</v>
      </c>
      <c r="AN10" s="19" t="n">
        <v>0.491900313605498</v>
      </c>
      <c r="AO10" s="19"/>
      <c r="AP10" s="19" t="n">
        <v>0.424832190757658</v>
      </c>
      <c r="AQ10" s="19" t="n">
        <v>0.341929593336461</v>
      </c>
      <c r="AR10" s="19" t="n">
        <v>0.391783032541699</v>
      </c>
    </row>
    <row r="11">
      <c r="B11" s="20" t="s">
        <v>98</v>
      </c>
      <c r="C11" s="19" t="n">
        <v>0.146626204747252</v>
      </c>
      <c r="D11" s="19" t="n">
        <v>0.129500620165458</v>
      </c>
      <c r="E11" s="19" t="n">
        <v>0.166224891767514</v>
      </c>
      <c r="F11" s="19"/>
      <c r="G11" s="19" t="n">
        <v>0.161381050374452</v>
      </c>
      <c r="H11" s="19" t="n">
        <v>0.159541375428495</v>
      </c>
      <c r="I11" s="19" t="n">
        <v>0.117350636947962</v>
      </c>
      <c r="J11" s="19" t="n">
        <v>0.140478785403066</v>
      </c>
      <c r="K11" s="19" t="n">
        <v>0.0923690040913525</v>
      </c>
      <c r="L11" s="19" t="n">
        <v>0.224712649036042</v>
      </c>
      <c r="M11" s="19"/>
      <c r="N11" s="19" t="n">
        <v>0.117807103412676</v>
      </c>
      <c r="O11" s="19" t="n">
        <v>0.195459657846023</v>
      </c>
      <c r="P11" s="19" t="n">
        <v>0.150387606295941</v>
      </c>
      <c r="Q11" s="19" t="n">
        <v>0.112387205848509</v>
      </c>
      <c r="R11" s="19"/>
      <c r="S11" s="19" t="n">
        <v>0.176255557267503</v>
      </c>
      <c r="T11" s="19" t="n">
        <v>0.0865505670861377</v>
      </c>
      <c r="U11" s="19" t="n">
        <v>0.148913436793935</v>
      </c>
      <c r="V11" s="19" t="n">
        <v>0.126177613571306</v>
      </c>
      <c r="W11" s="19" t="n">
        <v>0.145856350283264</v>
      </c>
      <c r="X11" s="19" t="n">
        <v>0.0811564878677473</v>
      </c>
      <c r="Y11" s="19" t="n">
        <v>0.15097775611109</v>
      </c>
      <c r="Z11" s="19" t="n">
        <v>0.247533654795701</v>
      </c>
      <c r="AA11" s="19" t="n">
        <v>0.155720635910732</v>
      </c>
      <c r="AB11" s="19" t="n">
        <v>0.260943296884627</v>
      </c>
      <c r="AC11" s="19" t="n">
        <v>0.14507901692676</v>
      </c>
      <c r="AD11" s="19" t="n">
        <v>0</v>
      </c>
      <c r="AE11" s="19"/>
      <c r="AF11" s="19" t="n">
        <v>0.110586083430793</v>
      </c>
      <c r="AG11" s="19" t="n">
        <v>0.168001861160216</v>
      </c>
      <c r="AH11" s="19" t="n">
        <v>0.175623570130362</v>
      </c>
      <c r="AI11" s="19"/>
      <c r="AJ11" s="19" t="n">
        <v>0.152336986103672</v>
      </c>
      <c r="AK11" s="19" t="n">
        <v>0.16078935542152</v>
      </c>
      <c r="AL11" s="19" t="n">
        <v>0.159724452371483</v>
      </c>
      <c r="AM11" s="19" t="n">
        <v>0</v>
      </c>
      <c r="AN11" s="19" t="n">
        <v>0.182253809780416</v>
      </c>
      <c r="AO11" s="19"/>
      <c r="AP11" s="19" t="n">
        <v>0.135587605644205</v>
      </c>
      <c r="AQ11" s="19" t="n">
        <v>0.151826534084032</v>
      </c>
      <c r="AR11" s="19" t="n">
        <v>0.184575473298361</v>
      </c>
    </row>
    <row r="12">
      <c r="B12" s="20" t="s">
        <v>99</v>
      </c>
      <c r="C12" s="19" t="n">
        <v>0.159431487080437</v>
      </c>
      <c r="D12" s="19" t="n">
        <v>0.170456458494477</v>
      </c>
      <c r="E12" s="19" t="n">
        <v>0.146814401624516</v>
      </c>
      <c r="F12" s="19"/>
      <c r="G12" s="19" t="n">
        <v>0.291340840192939</v>
      </c>
      <c r="H12" s="19" t="n">
        <v>0.128477107739569</v>
      </c>
      <c r="I12" s="19" t="n">
        <v>0.133765015495526</v>
      </c>
      <c r="J12" s="19" t="n">
        <v>0.0929594260272237</v>
      </c>
      <c r="K12" s="19" t="n">
        <v>0.219004531777941</v>
      </c>
      <c r="L12" s="19" t="n">
        <v>0.174303772727927</v>
      </c>
      <c r="M12" s="19"/>
      <c r="N12" s="19" t="n">
        <v>0.159048635574617</v>
      </c>
      <c r="O12" s="19" t="n">
        <v>0.179629882101345</v>
      </c>
      <c r="P12" s="19" t="n">
        <v>0.197059031328783</v>
      </c>
      <c r="Q12" s="19" t="n">
        <v>0.0974480282878092</v>
      </c>
      <c r="R12" s="19"/>
      <c r="S12" s="19" t="n">
        <v>0.155468395241375</v>
      </c>
      <c r="T12" s="19" t="n">
        <v>0.196733405769903</v>
      </c>
      <c r="U12" s="19" t="n">
        <v>0.052977456654226</v>
      </c>
      <c r="V12" s="19" t="n">
        <v>0.0727199946819911</v>
      </c>
      <c r="W12" s="19" t="n">
        <v>0.178307265988267</v>
      </c>
      <c r="X12" s="19" t="n">
        <v>0.151710267392453</v>
      </c>
      <c r="Y12" s="19" t="n">
        <v>0.283865319504798</v>
      </c>
      <c r="Z12" s="19" t="n">
        <v>0.0607030263284891</v>
      </c>
      <c r="AA12" s="19" t="n">
        <v>0.285175413785649</v>
      </c>
      <c r="AB12" s="19" t="n">
        <v>0.143093657943615</v>
      </c>
      <c r="AC12" s="19" t="n">
        <v>0.134987519961362</v>
      </c>
      <c r="AD12" s="19" t="n">
        <v>0.103079484093462</v>
      </c>
      <c r="AE12" s="19"/>
      <c r="AF12" s="19" t="n">
        <v>0.147038702020411</v>
      </c>
      <c r="AG12" s="19" t="n">
        <v>0.173791808190746</v>
      </c>
      <c r="AH12" s="19" t="n">
        <v>0.109100485501716</v>
      </c>
      <c r="AI12" s="19"/>
      <c r="AJ12" s="19" t="n">
        <v>0.137367348190009</v>
      </c>
      <c r="AK12" s="19" t="n">
        <v>0.218150664882638</v>
      </c>
      <c r="AL12" s="19" t="n">
        <v>0.150941781222582</v>
      </c>
      <c r="AM12" s="19" t="n">
        <v>0.292346503247617</v>
      </c>
      <c r="AN12" s="19" t="n">
        <v>0.0855273976392085</v>
      </c>
      <c r="AO12" s="19"/>
      <c r="AP12" s="19" t="n">
        <v>0.166659642776074</v>
      </c>
      <c r="AQ12" s="19" t="n">
        <v>0.208870264938658</v>
      </c>
      <c r="AR12" s="19" t="n">
        <v>0.0893658081697057</v>
      </c>
    </row>
    <row r="13">
      <c r="B13" s="20" t="s">
        <v>100</v>
      </c>
      <c r="C13" s="19" t="n">
        <v>0.0754626520351741</v>
      </c>
      <c r="D13" s="19" t="n">
        <v>0.078585014827732</v>
      </c>
      <c r="E13" s="19" t="n">
        <v>0.0718893894208219</v>
      </c>
      <c r="F13" s="19"/>
      <c r="G13" s="19" t="n">
        <v>0.100901344531238</v>
      </c>
      <c r="H13" s="19" t="n">
        <v>0.11591234370726</v>
      </c>
      <c r="I13" s="19" t="n">
        <v>0.0436717166599711</v>
      </c>
      <c r="J13" s="19" t="n">
        <v>0.0601289597400926</v>
      </c>
      <c r="K13" s="19" t="n">
        <v>0.0723563554871429</v>
      </c>
      <c r="L13" s="19" t="n">
        <v>0.0708191603384782</v>
      </c>
      <c r="M13" s="19"/>
      <c r="N13" s="19" t="n">
        <v>0.0474605685936913</v>
      </c>
      <c r="O13" s="19" t="n">
        <v>0.0642415997146565</v>
      </c>
      <c r="P13" s="19" t="n">
        <v>0.136749748784694</v>
      </c>
      <c r="Q13" s="19" t="n">
        <v>0.0680214636477392</v>
      </c>
      <c r="R13" s="19"/>
      <c r="S13" s="19" t="n">
        <v>0.0457700705278241</v>
      </c>
      <c r="T13" s="19" t="n">
        <v>0.0844505455394758</v>
      </c>
      <c r="U13" s="19" t="n">
        <v>0.0374363484129558</v>
      </c>
      <c r="V13" s="19" t="n">
        <v>0</v>
      </c>
      <c r="W13" s="19" t="n">
        <v>0.157949004849241</v>
      </c>
      <c r="X13" s="19" t="n">
        <v>0.11441843683592</v>
      </c>
      <c r="Y13" s="19" t="n">
        <v>0.0862914125941631</v>
      </c>
      <c r="Z13" s="19" t="n">
        <v>0.051049931201764</v>
      </c>
      <c r="AA13" s="19" t="n">
        <v>0.144597628338069</v>
      </c>
      <c r="AB13" s="19" t="n">
        <v>0.0330716426209667</v>
      </c>
      <c r="AC13" s="19" t="n">
        <v>0.0596049204468321</v>
      </c>
      <c r="AD13" s="19" t="n">
        <v>0.108825244027385</v>
      </c>
      <c r="AE13" s="19"/>
      <c r="AF13" s="19" t="n">
        <v>0.0864708616841079</v>
      </c>
      <c r="AG13" s="19" t="n">
        <v>0.0682829904715091</v>
      </c>
      <c r="AH13" s="19" t="n">
        <v>0.0470811497853188</v>
      </c>
      <c r="AI13" s="19"/>
      <c r="AJ13" s="19" t="n">
        <v>0.0739636809468592</v>
      </c>
      <c r="AK13" s="19" t="n">
        <v>0.114679083108665</v>
      </c>
      <c r="AL13" s="19" t="n">
        <v>0.0219882358582879</v>
      </c>
      <c r="AM13" s="19" t="n">
        <v>0.230887732407414</v>
      </c>
      <c r="AN13" s="19" t="n">
        <v>0</v>
      </c>
      <c r="AO13" s="19"/>
      <c r="AP13" s="19" t="n">
        <v>0.10637795297071</v>
      </c>
      <c r="AQ13" s="19" t="n">
        <v>0.0993908833501991</v>
      </c>
      <c r="AR13" s="19" t="n">
        <v>0.0553402400089538</v>
      </c>
    </row>
    <row r="14">
      <c r="B14" s="20" t="s">
        <v>85</v>
      </c>
      <c r="C14" s="21" t="n">
        <v>0.0253783339312197</v>
      </c>
      <c r="D14" s="21" t="n">
        <v>0.012431070562807</v>
      </c>
      <c r="E14" s="21" t="n">
        <v>0.0401953091599762</v>
      </c>
      <c r="F14" s="21"/>
      <c r="G14" s="21" t="n">
        <v>0</v>
      </c>
      <c r="H14" s="21" t="n">
        <v>0.0152876993118249</v>
      </c>
      <c r="I14" s="21" t="n">
        <v>0.0173115325460203</v>
      </c>
      <c r="J14" s="21" t="n">
        <v>0.0457346516395577</v>
      </c>
      <c r="K14" s="21" t="n">
        <v>0.0155693545805141</v>
      </c>
      <c r="L14" s="21" t="n">
        <v>0.0550838799057292</v>
      </c>
      <c r="M14" s="21"/>
      <c r="N14" s="21" t="n">
        <v>0.0198133378182467</v>
      </c>
      <c r="O14" s="21" t="n">
        <v>0.0136219760482523</v>
      </c>
      <c r="P14" s="21" t="n">
        <v>0.0498175763308334</v>
      </c>
      <c r="Q14" s="21" t="n">
        <v>0.0233740195229521</v>
      </c>
      <c r="R14" s="21"/>
      <c r="S14" s="21" t="n">
        <v>0.0477505730583615</v>
      </c>
      <c r="T14" s="21" t="n">
        <v>0.0167486535714076</v>
      </c>
      <c r="U14" s="21" t="n">
        <v>0</v>
      </c>
      <c r="V14" s="21" t="n">
        <v>0.10846717190432</v>
      </c>
      <c r="W14" s="21" t="n">
        <v>0.0357183543190227</v>
      </c>
      <c r="X14" s="21" t="n">
        <v>0</v>
      </c>
      <c r="Y14" s="21" t="n">
        <v>0</v>
      </c>
      <c r="Z14" s="21" t="n">
        <v>0</v>
      </c>
      <c r="AA14" s="21" t="n">
        <v>0</v>
      </c>
      <c r="AB14" s="21" t="n">
        <v>0.0395915200588647</v>
      </c>
      <c r="AC14" s="21" t="n">
        <v>0</v>
      </c>
      <c r="AD14" s="21" t="n">
        <v>0</v>
      </c>
      <c r="AE14" s="21"/>
      <c r="AF14" s="21" t="n">
        <v>0.0160293405733868</v>
      </c>
      <c r="AG14" s="21" t="n">
        <v>0.0287660944506572</v>
      </c>
      <c r="AH14" s="21" t="n">
        <v>0.0600874687725353</v>
      </c>
      <c r="AI14" s="21"/>
      <c r="AJ14" s="21" t="n">
        <v>0.038505526747856</v>
      </c>
      <c r="AK14" s="21" t="n">
        <v>0.0124394079601709</v>
      </c>
      <c r="AL14" s="21" t="n">
        <v>0</v>
      </c>
      <c r="AM14" s="21" t="n">
        <v>0</v>
      </c>
      <c r="AN14" s="21" t="n">
        <v>0.0408817637878192</v>
      </c>
      <c r="AO14" s="21"/>
      <c r="AP14" s="21" t="n">
        <v>0.0440307838477633</v>
      </c>
      <c r="AQ14" s="21" t="n">
        <v>0.00869951244790284</v>
      </c>
      <c r="AR14" s="21" t="n">
        <v>0</v>
      </c>
    </row>
    <row r="15">
      <c r="B15" s="18" t="s">
        <v>87</v>
      </c>
    </row>
    <row r="16">
      <c r="B16" t="s">
        <v>63</v>
      </c>
    </row>
    <row r="17">
      <c r="B17" t="s">
        <v>64</v>
      </c>
    </row>
    <row r="19">
      <c r="B19" s="9" t="str">
        <f>=HYPERLINK("#'Contents'!A1", "Return to Contents")</f>
      </c>
    </row>
  </sheetData>
  <mergeCells count="8">
    <mergeCell ref="D5:E5"/>
    <mergeCell ref="G5:L5"/>
    <mergeCell ref="N5:Q5"/>
    <mergeCell ref="S5:AD5"/>
    <mergeCell ref="AF5:AH5"/>
    <mergeCell ref="AJ5:AN5"/>
    <mergeCell ref="AP5:AR5"/>
    <mergeCell ref="D2:AM2"/>
  </mergeCells>
  <pageMargins left="0.7" right="0.7" top="0.75" bottom="0.75" header="0.3" footer="0.3"/>
  <pageSetup paperSize="9" orientation="portrait" horizontalDpi="300" verticalDpi="300" r:id="rId2"/>
  <drawing r:id="rId1"/>
</worksheet>
</file>

<file path=docProps/app.xml><?xml version="1.0" encoding="utf-8"?>
<Properties xmlns="http://schemas.openxmlformats.org/officeDocument/2006/extended-properties" xmlns:vt="http://schemas.openxmlformats.org/officeDocument/2006/docPropsVTypes">
  <Application>Microsoft Excel</Applicat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creator>iwitt</dc:creator>
  <cp:lastModifiedBy>iwitt</cp:lastModifiedBy>
  <dcterms:created xsi:type="dcterms:W3CDTF">2023-09-05T15:05:53Z</dcterms:created>
</coreProperties>
</file>